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725"/>
  </bookViews>
  <sheets>
    <sheet name="GENERAL +RRP" sheetId="1" r:id="rId1"/>
  </sheet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L20" i="1" l="1"/>
  <c r="L38" i="1"/>
  <c r="L47" i="1"/>
  <c r="L66" i="1"/>
  <c r="L82" i="1"/>
  <c r="L101" i="1"/>
  <c r="L112" i="1"/>
  <c r="L123" i="1"/>
  <c r="L134" i="1" s="1"/>
  <c r="N3" i="1" l="1"/>
  <c r="N4" i="1"/>
  <c r="N5" i="1"/>
  <c r="N6" i="1"/>
  <c r="N7" i="1"/>
  <c r="N8" i="1"/>
  <c r="N9" i="1"/>
  <c r="N10" i="1"/>
  <c r="N11" i="1"/>
  <c r="N12" i="1"/>
  <c r="N13" i="1"/>
  <c r="N14" i="1"/>
  <c r="N15" i="1"/>
  <c r="N16" i="1"/>
  <c r="N17" i="1"/>
  <c r="N18" i="1"/>
  <c r="N19" i="1"/>
  <c r="N21" i="1"/>
  <c r="N22" i="1"/>
  <c r="N23" i="1"/>
  <c r="N24" i="1"/>
  <c r="N25" i="1"/>
  <c r="N26" i="1"/>
  <c r="N27" i="1"/>
  <c r="N28" i="1"/>
  <c r="N29" i="1"/>
  <c r="N30" i="1"/>
  <c r="N31" i="1"/>
  <c r="N32" i="1"/>
  <c r="N33" i="1"/>
  <c r="N34" i="1"/>
  <c r="N35" i="1"/>
  <c r="N36" i="1"/>
  <c r="N37" i="1"/>
  <c r="N39" i="1"/>
  <c r="N40" i="1"/>
  <c r="N41" i="1"/>
  <c r="N42" i="1"/>
  <c r="N43" i="1"/>
  <c r="N44" i="1"/>
  <c r="N45" i="1"/>
  <c r="N46" i="1"/>
  <c r="N48" i="1"/>
  <c r="N49" i="1"/>
  <c r="N50" i="1"/>
  <c r="N51" i="1"/>
  <c r="N52" i="1"/>
  <c r="N53" i="1"/>
  <c r="N54" i="1"/>
  <c r="N55" i="1"/>
  <c r="N56" i="1"/>
  <c r="N57" i="1"/>
  <c r="N58" i="1"/>
  <c r="N59" i="1"/>
  <c r="N60" i="1"/>
  <c r="N61" i="1"/>
  <c r="N62" i="1"/>
  <c r="N63" i="1"/>
  <c r="N64" i="1"/>
  <c r="N65" i="1"/>
  <c r="N67" i="1"/>
  <c r="N68" i="1"/>
  <c r="N69" i="1"/>
  <c r="N70" i="1"/>
  <c r="N71" i="1"/>
  <c r="N72" i="1"/>
  <c r="N73" i="1"/>
  <c r="N74" i="1"/>
  <c r="N75" i="1"/>
  <c r="N76" i="1"/>
  <c r="N77" i="1"/>
  <c r="N78" i="1"/>
  <c r="N79" i="1"/>
  <c r="N80" i="1"/>
  <c r="N81" i="1"/>
  <c r="N83" i="1"/>
  <c r="N84" i="1"/>
  <c r="N85" i="1"/>
  <c r="N86" i="1"/>
  <c r="N87" i="1"/>
  <c r="N88" i="1"/>
  <c r="N89" i="1"/>
  <c r="N90" i="1"/>
  <c r="N91" i="1"/>
  <c r="N92" i="1"/>
  <c r="N93" i="1"/>
  <c r="N94" i="1"/>
  <c r="N95" i="1"/>
  <c r="N96" i="1"/>
  <c r="N97" i="1"/>
  <c r="N98" i="1"/>
  <c r="N99" i="1"/>
  <c r="N100" i="1"/>
  <c r="N102" i="1"/>
  <c r="N103" i="1"/>
  <c r="N104" i="1"/>
  <c r="N105" i="1"/>
  <c r="N106" i="1"/>
  <c r="N107" i="1"/>
  <c r="N108" i="1"/>
  <c r="N109" i="1"/>
  <c r="N110" i="1"/>
  <c r="N111" i="1"/>
  <c r="N113" i="1"/>
  <c r="N114" i="1"/>
  <c r="N115" i="1"/>
  <c r="N116" i="1"/>
  <c r="N117" i="1"/>
  <c r="N118" i="1"/>
  <c r="N119" i="1"/>
  <c r="N120" i="1"/>
  <c r="N121" i="1"/>
  <c r="N122" i="1"/>
  <c r="N124" i="1"/>
  <c r="N125" i="1"/>
  <c r="N126" i="1"/>
  <c r="N127" i="1"/>
  <c r="N128" i="1"/>
  <c r="N129" i="1"/>
  <c r="N130" i="1"/>
  <c r="N131" i="1"/>
  <c r="N132" i="1"/>
  <c r="N133" i="1"/>
  <c r="N135" i="1"/>
  <c r="N136" i="1"/>
  <c r="N137" i="1"/>
  <c r="N2" i="1"/>
  <c r="L138" i="1"/>
  <c r="L139" i="1" l="1"/>
</calcChain>
</file>

<file path=xl/sharedStrings.xml><?xml version="1.0" encoding="utf-8"?>
<sst xmlns="http://schemas.openxmlformats.org/spreadsheetml/2006/main" count="441" uniqueCount="106">
  <si>
    <t>Brand</t>
  </si>
  <si>
    <t>Article</t>
  </si>
  <si>
    <t>Name</t>
  </si>
  <si>
    <t>Inner</t>
  </si>
  <si>
    <t>Outer</t>
  </si>
  <si>
    <t>PickFace</t>
  </si>
  <si>
    <t>PickLow</t>
  </si>
  <si>
    <t>BulkFace</t>
  </si>
  <si>
    <t>BulkLow</t>
  </si>
  <si>
    <t>OnSite</t>
  </si>
  <si>
    <t>Total Units</t>
  </si>
  <si>
    <t>RRP (£)</t>
  </si>
  <si>
    <t>Total RRP</t>
  </si>
  <si>
    <t>Image</t>
  </si>
  <si>
    <t>PUBLIC SERV-CE</t>
  </si>
  <si>
    <t>LONG SLEEVE TEE S</t>
  </si>
  <si>
    <t xml:space="preserve">WHITE </t>
  </si>
  <si>
    <t>MEN'S BIO-COMFORT LONG SLEEVE TEE WHITE</t>
  </si>
  <si>
    <t>100% ORG. COTTON 160GR - MADE IN PORTUGAL</t>
  </si>
  <si>
    <t>LONG SLEEVE TEE M</t>
  </si>
  <si>
    <t>LONG SLEEVE TEE L</t>
  </si>
  <si>
    <t>LONG SLEEVE TEE XL</t>
  </si>
  <si>
    <t>LONG SLEEVE TEE XXL</t>
  </si>
  <si>
    <t>WOMEN'S BIO-COMFORT LONG SLEEVE TEE WHITE</t>
  </si>
  <si>
    <t xml:space="preserve">NAVY </t>
  </si>
  <si>
    <t>MEN'S BIO-COMFORT LONG SLEEVE TEE NAVY</t>
  </si>
  <si>
    <t>LONG SLEEVE TEE XLL</t>
  </si>
  <si>
    <t>WOMEN'S BIO-COMFORT LONG SLEEVE TEE NAVY</t>
  </si>
  <si>
    <t>TOTAL LONG SLEEVE T-SHIRT</t>
  </si>
  <si>
    <t>TEE S</t>
  </si>
  <si>
    <t>MEN'S BIO-COMFORT TEE WHITE</t>
  </si>
  <si>
    <t>TEE M</t>
  </si>
  <si>
    <t>TEE L</t>
  </si>
  <si>
    <t>TEE XL</t>
  </si>
  <si>
    <t>TEE XXL</t>
  </si>
  <si>
    <t>WOMEN'S BIO-COMFORT TEE WHITE</t>
  </si>
  <si>
    <t>MEN'S BIO-COMFORT TEE NAVY</t>
  </si>
  <si>
    <t>WOMEN'S BIO-COMFORT TEE NAVY</t>
  </si>
  <si>
    <t>TOTAL T-SHIRT</t>
  </si>
  <si>
    <t>HOODIE XS</t>
  </si>
  <si>
    <t>BEIGE</t>
  </si>
  <si>
    <t>BIO COMFORT HOODIE</t>
  </si>
  <si>
    <t>100% ORG. COTTON 380GR WITH BRUSHED LINING  - MADE IN PORTUGAL</t>
  </si>
  <si>
    <t>HOODIE S</t>
  </si>
  <si>
    <t>HOODIE M</t>
  </si>
  <si>
    <t>SAGE GREEN</t>
  </si>
  <si>
    <t>HOODIE XL</t>
  </si>
  <si>
    <t>HOODIE XXL</t>
  </si>
  <si>
    <t xml:space="preserve">TOTAL HOODIE </t>
  </si>
  <si>
    <t>JOGGERS XS</t>
  </si>
  <si>
    <t>BIO COMFORR JOGGERS EVO 1</t>
  </si>
  <si>
    <t>100% ORG. COTTON 380GR WITH BRUSHED LINING - MADE IN PORTUGAL</t>
  </si>
  <si>
    <t>JOGGERS S</t>
  </si>
  <si>
    <t>JOGGERS M</t>
  </si>
  <si>
    <t>JOGGERS L</t>
  </si>
  <si>
    <t>JOGGERS XL</t>
  </si>
  <si>
    <t>JOGGERS XXL</t>
  </si>
  <si>
    <t>BLACK</t>
  </si>
  <si>
    <t xml:space="preserve">TOTAL JOGGERS </t>
  </si>
  <si>
    <t>SWEATSHIRT XS</t>
  </si>
  <si>
    <t>BIO COMFORT SWEATSHIRT EVO 1</t>
  </si>
  <si>
    <t>100% ORG. COTTON 380GR  WITH BRUSHED LINING - MADE IN PORTUGAL</t>
  </si>
  <si>
    <t>SWEATSHIRT S</t>
  </si>
  <si>
    <t>SWEATSHIRT M</t>
  </si>
  <si>
    <t>SWEATSHIRT L</t>
  </si>
  <si>
    <t>SWEATSHIRT XL</t>
  </si>
  <si>
    <t>SWEATSHIRT XXL</t>
  </si>
  <si>
    <t>TOTALSWEATSHIRTS</t>
  </si>
  <si>
    <t>SHORTS XS</t>
  </si>
  <si>
    <t>BIO COMFORT SHORTS</t>
  </si>
  <si>
    <t xml:space="preserve">100% ORG. COTTON 380GR - MADE IN PORTUGAL WITH BRUSHED LINING </t>
  </si>
  <si>
    <t>SHORTS S</t>
  </si>
  <si>
    <t>SHORTS M</t>
  </si>
  <si>
    <t>SHORTS L</t>
  </si>
  <si>
    <t>SHORTS XL</t>
  </si>
  <si>
    <t>SHORTS XXL</t>
  </si>
  <si>
    <t>TOTAL LONG SHORTS</t>
  </si>
  <si>
    <t>WAIST BIKER SHORT XS</t>
  </si>
  <si>
    <t>SEAMLESS BIO-COMFORT HIGH WAIST BIKER SHORT</t>
  </si>
  <si>
    <t>92% REC POLYAMIDE- 8%EA - MADE IN PORTUGAL</t>
  </si>
  <si>
    <t>WAIST BIKER SHORT S</t>
  </si>
  <si>
    <t>WAIST BIKER SHORT M</t>
  </si>
  <si>
    <t>WAIST BIKER SHORT L</t>
  </si>
  <si>
    <t>WAIST BIKER SHORT XL</t>
  </si>
  <si>
    <t xml:space="preserve">TOTAL BIKER SHORTS </t>
  </si>
  <si>
    <t>WAIST LEGGING XS</t>
  </si>
  <si>
    <t>SEAMLESS BIO-COMFORT HIGH WAIST LEGGING</t>
  </si>
  <si>
    <t>WAIST LEGGING S</t>
  </si>
  <si>
    <t>WAIST LEGGING M</t>
  </si>
  <si>
    <t>WAIST LEGGING L</t>
  </si>
  <si>
    <t>WAIST LEGGING XL</t>
  </si>
  <si>
    <t xml:space="preserve">TOTAL  LEGGINGS </t>
  </si>
  <si>
    <t>BRA XS</t>
  </si>
  <si>
    <t>SEAMLESS BIO-COMFORT BRA</t>
  </si>
  <si>
    <t>BRA S</t>
  </si>
  <si>
    <t>BRA M</t>
  </si>
  <si>
    <t>BRA L</t>
  </si>
  <si>
    <t>BRA XL</t>
  </si>
  <si>
    <t>TOTAL SPORTS BRA</t>
  </si>
  <si>
    <t>CAP</t>
  </si>
  <si>
    <t>INFINITY VIDOR CAP COSMOS BLUE</t>
  </si>
  <si>
    <t>100% REC NYLON. - KADE IN CHINA</t>
  </si>
  <si>
    <t>INFINITY VIDOR CAP BLACK</t>
  </si>
  <si>
    <t>INFINITY VIDOR CAP OPTIC WHITE</t>
  </si>
  <si>
    <t xml:space="preserve">TOTAL  CAPS </t>
  </si>
  <si>
    <t>GRAND 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</si>
</sst>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[$£-452]#,##0.00"/>
    <numFmt numFmtId="165" formatCode="&quot;£&quot;#,##0.00"/>
  </numFmts>
  <fonts count="3">
    <font>
      <sz val="10"/>
      <color indexed="8"/>
      <name val="Helvetica Neue"/>
      <family val="2"/>
    </font>
    <font>
      <sz val="10"/>
      <color indexed="8"/>
      <name val="Helvetica Neue"/>
      <family val="2"/>
    </font>
    <font>
      <b/>
      <sz val="10"/>
      <color indexed="8"/>
      <name val="Helvetica Neue"/>
      <family val="2"/>
    </font>
  </fonts>
  <fills count="3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 applyNumberFormat="0" applyFill="0" applyBorder="0" applyProtection="0">
      <alignment vertical="top" wrapText="1"/>
    </xf>
  </cellStyleXfs>
  <cellXfs count="37">
    <xf numFmtId="0" fontId="0" fillId="0" borderId="0" xfId="0">
      <alignment vertical="top" wrapText="1"/>
    </xf>
    <xf numFmtId="0" fontId="0" fillId="0" borderId="0" xfId="0" applyNumberFormat="1" applyAlignment="1">
      <alignment vertical="top"/>
    </xf>
    <xf numFmtId="0" fontId="0" fillId="0" borderId="1" xfId="0" applyNumberFormat="1" applyFill="1" applyBorder="1" applyAlignment="1">
      <alignment vertical="top"/>
    </xf>
    <xf numFmtId="49" fontId="0" fillId="0" borderId="1" xfId="0" applyNumberFormat="1" applyFill="1" applyBorder="1" applyAlignment="1">
      <alignment vertical="top"/>
    </xf>
    <xf numFmtId="49" fontId="0" fillId="0" borderId="1" xfId="0" applyNumberFormat="1" applyFill="1" applyBorder="1">
      <alignment vertical="top" wrapText="1"/>
    </xf>
    <xf numFmtId="0" fontId="0" fillId="0" borderId="0" xfId="0" applyNumberFormat="1" applyFill="1" applyAlignment="1">
      <alignment vertical="top"/>
    </xf>
    <xf numFmtId="49" fontId="0" fillId="0" borderId="1" xfId="0" applyNumberFormat="1" applyFill="1" applyBorder="1" applyAlignment="1"/>
    <xf numFmtId="49" fontId="1" fillId="0" borderId="1" xfId="0" applyNumberFormat="1" applyFont="1" applyFill="1" applyBorder="1" applyAlignment="1">
      <alignment vertical="top"/>
    </xf>
    <xf numFmtId="0" fontId="0" fillId="0" borderId="1" xfId="0" applyNumberFormat="1" applyBorder="1" applyAlignment="1">
      <alignment vertical="top"/>
    </xf>
    <xf numFmtId="49" fontId="1" fillId="0" borderId="1" xfId="0" applyNumberFormat="1" applyFont="1" applyFill="1" applyBorder="1" applyAlignment="1">
      <alignment horizontal="center" vertical="center"/>
    </xf>
    <xf numFmtId="0" fontId="0" fillId="0" borderId="0" xfId="0" applyNumberFormat="1" applyFill="1" applyBorder="1" applyAlignment="1">
      <alignment vertical="top"/>
    </xf>
    <xf numFmtId="0" fontId="0" fillId="0" borderId="1" xfId="0" applyNumberFormat="1" applyFill="1" applyBorder="1" applyAlignment="1"/>
    <xf numFmtId="0" fontId="2" fillId="0" borderId="1" xfId="0" applyNumberFormat="1" applyFont="1" applyFill="1" applyBorder="1" applyAlignment="1">
      <alignment horizontal="center" vertical="top"/>
    </xf>
    <xf numFmtId="0" fontId="0" fillId="0" borderId="0" xfId="0" applyNumberFormat="1" applyFill="1" applyAlignment="1"/>
    <xf numFmtId="0" fontId="0" fillId="0" borderId="0" xfId="0" applyNumberFormat="1" applyFill="1" applyAlignment="1">
      <alignment horizontal="center" vertical="top"/>
    </xf>
    <xf numFmtId="49" fontId="0" fillId="0" borderId="0" xfId="0" applyNumberFormat="1" applyFill="1">
      <alignment vertical="top" wrapText="1"/>
    </xf>
    <xf numFmtId="49" fontId="0" fillId="0" borderId="1" xfId="0" applyNumberFormat="1" applyFill="1" applyBorder="1" applyAlignment="1">
      <alignment horizontal="center"/>
    </xf>
    <xf numFmtId="49" fontId="2" fillId="2" borderId="1" xfId="0" applyNumberFormat="1" applyFont="1" applyFill="1" applyBorder="1" applyAlignment="1">
      <alignment vertical="top"/>
    </xf>
    <xf numFmtId="49" fontId="2" fillId="2" borderId="1" xfId="0" applyNumberFormat="1" applyFont="1" applyFill="1" applyBorder="1" applyAlignment="1"/>
    <xf numFmtId="164" fontId="2" fillId="2" borderId="1" xfId="0" applyNumberFormat="1" applyFont="1" applyFill="1" applyBorder="1" applyAlignment="1">
      <alignment horizontal="center" vertical="top" wrapText="1"/>
    </xf>
    <xf numFmtId="49" fontId="2" fillId="2" borderId="1" xfId="0" applyNumberFormat="1" applyFont="1" applyFill="1" applyBorder="1">
      <alignment vertical="top" wrapText="1"/>
    </xf>
    <xf numFmtId="0" fontId="0" fillId="0" borderId="1" xfId="0" applyNumberFormat="1" applyFill="1" applyBorder="1" applyAlignment="1">
      <alignment horizontal="center" vertical="center"/>
    </xf>
    <xf numFmtId="0" fontId="0" fillId="0" borderId="1" xfId="0" applyNumberFormat="1" applyFill="1" applyBorder="1" applyAlignment="1">
      <alignment horizontal="center" vertical="top"/>
    </xf>
    <xf numFmtId="165" fontId="2" fillId="2" borderId="1" xfId="0" applyNumberFormat="1" applyFont="1" applyFill="1" applyBorder="1" applyAlignment="1">
      <alignment horizontal="center" vertical="center" wrapText="1"/>
    </xf>
    <xf numFmtId="165" fontId="0" fillId="0" borderId="1" xfId="0" applyNumberFormat="1" applyFill="1" applyBorder="1" applyAlignment="1">
      <alignment horizontal="center" vertical="center"/>
    </xf>
    <xf numFmtId="165" fontId="2" fillId="0" borderId="1" xfId="0" applyNumberFormat="1" applyFont="1" applyFill="1" applyBorder="1" applyAlignment="1">
      <alignment horizontal="center" vertical="center"/>
    </xf>
    <xf numFmtId="165" fontId="0" fillId="0" borderId="0" xfId="0" applyNumberFormat="1" applyFill="1" applyAlignment="1">
      <alignment horizontal="center" vertical="center"/>
    </xf>
    <xf numFmtId="0" fontId="1" fillId="0" borderId="1" xfId="0" applyNumberFormat="1" applyFont="1" applyFill="1" applyBorder="1" applyAlignment="1">
      <alignment horizontal="center" vertical="top"/>
    </xf>
    <xf numFmtId="0" fontId="0" fillId="0" borderId="1" xfId="0" applyNumberFormat="1" applyFill="1" applyBorder="1" applyAlignment="1">
      <alignment horizontal="center" vertical="top"/>
    </xf>
    <xf numFmtId="49" fontId="1" fillId="0" borderId="1" xfId="0" applyNumberFormat="1" applyFont="1" applyFill="1" applyBorder="1" applyAlignment="1">
      <alignment horizontal="center" vertical="top" wrapText="1"/>
    </xf>
    <xf numFmtId="49" fontId="0" fillId="0" borderId="1" xfId="0" applyNumberFormat="1" applyFill="1" applyBorder="1" applyAlignment="1">
      <alignment horizontal="center" vertical="top" wrapText="1"/>
    </xf>
    <xf numFmtId="0" fontId="1" fillId="0" borderId="1" xfId="0" applyNumberFormat="1" applyFont="1" applyBorder="1" applyAlignment="1">
      <alignment horizontal="center" vertical="top"/>
    </xf>
    <xf numFmtId="0" fontId="0" fillId="0" borderId="1" xfId="0" applyNumberFormat="1" applyBorder="1" applyAlignment="1">
      <alignment horizontal="center" vertical="top"/>
    </xf>
    <xf numFmtId="0" fontId="1" fillId="0" borderId="1" xfId="0" applyNumberFormat="1" applyFont="1" applyFill="1" applyBorder="1" applyAlignment="1">
      <alignment horizontal="center" vertical="center"/>
    </xf>
    <xf numFmtId="0" fontId="0" fillId="0" borderId="1" xfId="0" applyNumberFormat="1" applyFill="1" applyBorder="1" applyAlignment="1">
      <alignment horizontal="center" vertical="center"/>
    </xf>
    <xf numFmtId="49" fontId="1" fillId="0" borderId="1" xfId="0" applyNumberFormat="1" applyFont="1" applyFill="1" applyBorder="1" applyAlignment="1">
      <alignment horizontal="center"/>
    </xf>
    <xf numFmtId="49" fontId="0" fillId="0" borderId="1" xfId="0" applyNumberFormat="1" applyFill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88900</xdr:colOff>
      <xdr:row>125</xdr:row>
      <xdr:rowOff>88900</xdr:rowOff>
    </xdr:from>
    <xdr:to>
      <xdr:col>14</xdr:col>
      <xdr:colOff>1883912</xdr:colOff>
      <xdr:row>133</xdr:row>
      <xdr:rowOff>11742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25D1ACA2-DFA6-F942-A164-604A780E4C5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7195800" y="32346900"/>
          <a:ext cx="1795012" cy="1954842"/>
        </a:xfrm>
        <a:prstGeom prst="rect">
          <a:avLst/>
        </a:prstGeom>
      </xdr:spPr>
    </xdr:pic>
    <xdr:clientData/>
  </xdr:twoCellAnchor>
  <xdr:twoCellAnchor editAs="oneCell">
    <xdr:from>
      <xdr:col>14</xdr:col>
      <xdr:colOff>1680290</xdr:colOff>
      <xdr:row>127</xdr:row>
      <xdr:rowOff>86859</xdr:rowOff>
    </xdr:from>
    <xdr:to>
      <xdr:col>14</xdr:col>
      <xdr:colOff>2806699</xdr:colOff>
      <xdr:row>132</xdr:row>
      <xdr:rowOff>197053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1ABF1B2C-4616-474B-92DB-AD0F3325E2E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8787190" y="32852859"/>
          <a:ext cx="1355009" cy="1380194"/>
        </a:xfrm>
        <a:prstGeom prst="rect">
          <a:avLst/>
        </a:prstGeom>
      </xdr:spPr>
    </xdr:pic>
    <xdr:clientData/>
  </xdr:twoCellAnchor>
  <xdr:oneCellAnchor>
    <xdr:from>
      <xdr:col>14</xdr:col>
      <xdr:colOff>1130300</xdr:colOff>
      <xdr:row>113</xdr:row>
      <xdr:rowOff>74674</xdr:rowOff>
    </xdr:from>
    <xdr:ext cx="876300" cy="2106791"/>
    <xdr:pic>
      <xdr:nvPicPr>
        <xdr:cNvPr id="4" name="Picture 3">
          <a:extLst>
            <a:ext uri="{FF2B5EF4-FFF2-40B4-BE49-F238E27FC236}">
              <a16:creationId xmlns:a16="http://schemas.microsoft.com/office/drawing/2014/main" xmlns="" id="{2F5A3796-CABC-EE40-9799-42024B280A7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8237200" y="29284674"/>
          <a:ext cx="876300" cy="2106791"/>
        </a:xfrm>
        <a:prstGeom prst="rect">
          <a:avLst/>
        </a:prstGeom>
      </xdr:spPr>
    </xdr:pic>
    <xdr:clientData/>
  </xdr:oneCellAnchor>
  <xdr:twoCellAnchor>
    <xdr:from>
      <xdr:col>2</xdr:col>
      <xdr:colOff>317500</xdr:colOff>
      <xdr:row>124</xdr:row>
      <xdr:rowOff>190500</xdr:rowOff>
    </xdr:from>
    <xdr:to>
      <xdr:col>2</xdr:col>
      <xdr:colOff>732972</xdr:colOff>
      <xdr:row>126</xdr:row>
      <xdr:rowOff>114300</xdr:rowOff>
    </xdr:to>
    <xdr:sp macro="" textlink="">
      <xdr:nvSpPr>
        <xdr:cNvPr id="5" name="Oval 4">
          <a:extLst>
            <a:ext uri="{FF2B5EF4-FFF2-40B4-BE49-F238E27FC236}">
              <a16:creationId xmlns:a16="http://schemas.microsoft.com/office/drawing/2014/main" xmlns="" id="{DF5EB260-418D-0048-B597-C2DD521BF0AC}"/>
            </a:ext>
          </a:extLst>
        </xdr:cNvPr>
        <xdr:cNvSpPr/>
      </xdr:nvSpPr>
      <xdr:spPr>
        <a:xfrm>
          <a:off x="6845300" y="32194500"/>
          <a:ext cx="415472" cy="431800"/>
        </a:xfrm>
        <a:prstGeom prst="ellipse">
          <a:avLst/>
        </a:prstGeom>
        <a:solidFill>
          <a:srgbClr val="FCFCFC"/>
        </a:solidFill>
        <a:ln>
          <a:solidFill>
            <a:schemeClr val="bg1">
              <a:lumMod val="8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n-US"/>
        </a:p>
      </xdr:txBody>
    </xdr:sp>
    <xdr:clientData/>
  </xdr:twoCellAnchor>
  <xdr:twoCellAnchor>
    <xdr:from>
      <xdr:col>2</xdr:col>
      <xdr:colOff>304800</xdr:colOff>
      <xdr:row>130</xdr:row>
      <xdr:rowOff>12700</xdr:rowOff>
    </xdr:from>
    <xdr:to>
      <xdr:col>2</xdr:col>
      <xdr:colOff>732972</xdr:colOff>
      <xdr:row>131</xdr:row>
      <xdr:rowOff>187861</xdr:rowOff>
    </xdr:to>
    <xdr:sp macro="" textlink="">
      <xdr:nvSpPr>
        <xdr:cNvPr id="6" name="Oval 5">
          <a:extLst>
            <a:ext uri="{FF2B5EF4-FFF2-40B4-BE49-F238E27FC236}">
              <a16:creationId xmlns:a16="http://schemas.microsoft.com/office/drawing/2014/main" xmlns="" id="{C6268E2E-FF6D-BC42-930F-8D6A4EE411A0}"/>
            </a:ext>
          </a:extLst>
        </xdr:cNvPr>
        <xdr:cNvSpPr/>
      </xdr:nvSpPr>
      <xdr:spPr>
        <a:xfrm>
          <a:off x="6832600" y="33540700"/>
          <a:ext cx="428172" cy="429161"/>
        </a:xfrm>
        <a:prstGeom prst="ellipse">
          <a:avLst/>
        </a:prstGeom>
        <a:solidFill>
          <a:srgbClr val="002060"/>
        </a:solidFill>
        <a:ln>
          <a:solidFill>
            <a:schemeClr val="accent1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n-US"/>
        </a:p>
      </xdr:txBody>
    </xdr:sp>
    <xdr:clientData/>
  </xdr:twoCellAnchor>
  <xdr:twoCellAnchor>
    <xdr:from>
      <xdr:col>14</xdr:col>
      <xdr:colOff>1041400</xdr:colOff>
      <xdr:row>101</xdr:row>
      <xdr:rowOff>165100</xdr:rowOff>
    </xdr:from>
    <xdr:to>
      <xdr:col>14</xdr:col>
      <xdr:colOff>2247900</xdr:colOff>
      <xdr:row>110</xdr:row>
      <xdr:rowOff>175006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xmlns="" id="{3A79A290-6823-154A-A60D-656644A699C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8148300" y="26327100"/>
          <a:ext cx="1206500" cy="2295906"/>
        </a:xfrm>
        <a:prstGeom prst="rect">
          <a:avLst/>
        </a:prstGeom>
      </xdr:spPr>
    </xdr:pic>
    <xdr:clientData/>
  </xdr:twoCellAnchor>
  <xdr:oneCellAnchor>
    <xdr:from>
      <xdr:col>14</xdr:col>
      <xdr:colOff>76200</xdr:colOff>
      <xdr:row>83</xdr:row>
      <xdr:rowOff>241300</xdr:rowOff>
    </xdr:from>
    <xdr:ext cx="3087122" cy="3314700"/>
    <xdr:pic>
      <xdr:nvPicPr>
        <xdr:cNvPr id="8" name="Picture 7">
          <a:extLst>
            <a:ext uri="{FF2B5EF4-FFF2-40B4-BE49-F238E27FC236}">
              <a16:creationId xmlns:a16="http://schemas.microsoft.com/office/drawing/2014/main" xmlns="" id="{32C913C4-0590-464A-93F6-252D1A7E497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7183100" y="21831300"/>
          <a:ext cx="3087122" cy="3314700"/>
        </a:xfrm>
        <a:prstGeom prst="rect">
          <a:avLst/>
        </a:prstGeom>
      </xdr:spPr>
    </xdr:pic>
    <xdr:clientData/>
  </xdr:oneCellAnchor>
  <xdr:twoCellAnchor>
    <xdr:from>
      <xdr:col>2</xdr:col>
      <xdr:colOff>330200</xdr:colOff>
      <xdr:row>89</xdr:row>
      <xdr:rowOff>215900</xdr:rowOff>
    </xdr:from>
    <xdr:to>
      <xdr:col>2</xdr:col>
      <xdr:colOff>758372</xdr:colOff>
      <xdr:row>91</xdr:row>
      <xdr:rowOff>124361</xdr:rowOff>
    </xdr:to>
    <xdr:sp macro="" textlink="">
      <xdr:nvSpPr>
        <xdr:cNvPr id="9" name="Oval 8">
          <a:extLst>
            <a:ext uri="{FF2B5EF4-FFF2-40B4-BE49-F238E27FC236}">
              <a16:creationId xmlns:a16="http://schemas.microsoft.com/office/drawing/2014/main" xmlns="" id="{20A1572C-62D0-3342-B3A3-78D5DC0E2FEB}"/>
            </a:ext>
          </a:extLst>
        </xdr:cNvPr>
        <xdr:cNvSpPr/>
      </xdr:nvSpPr>
      <xdr:spPr>
        <a:xfrm>
          <a:off x="6858000" y="23329900"/>
          <a:ext cx="428172" cy="416461"/>
        </a:xfrm>
        <a:prstGeom prst="ellipse">
          <a:avLst/>
        </a:prstGeom>
        <a:solidFill>
          <a:srgbClr val="BDC4AE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n-US"/>
        </a:p>
      </xdr:txBody>
    </xdr:sp>
    <xdr:clientData/>
  </xdr:twoCellAnchor>
  <xdr:twoCellAnchor>
    <xdr:from>
      <xdr:col>2</xdr:col>
      <xdr:colOff>317500</xdr:colOff>
      <xdr:row>96</xdr:row>
      <xdr:rowOff>0</xdr:rowOff>
    </xdr:from>
    <xdr:to>
      <xdr:col>2</xdr:col>
      <xdr:colOff>745672</xdr:colOff>
      <xdr:row>97</xdr:row>
      <xdr:rowOff>162461</xdr:rowOff>
    </xdr:to>
    <xdr:sp macro="" textlink="">
      <xdr:nvSpPr>
        <xdr:cNvPr id="10" name="Oval 9">
          <a:extLst>
            <a:ext uri="{FF2B5EF4-FFF2-40B4-BE49-F238E27FC236}">
              <a16:creationId xmlns:a16="http://schemas.microsoft.com/office/drawing/2014/main" xmlns="" id="{5CB8912B-1221-EE48-8AA2-D24B60EACF39}"/>
            </a:ext>
          </a:extLst>
        </xdr:cNvPr>
        <xdr:cNvSpPr/>
      </xdr:nvSpPr>
      <xdr:spPr>
        <a:xfrm>
          <a:off x="6845300" y="24892000"/>
          <a:ext cx="428172" cy="416461"/>
        </a:xfrm>
        <a:prstGeom prst="ellipse">
          <a:avLst/>
        </a:prstGeom>
        <a:solidFill>
          <a:schemeClr val="tx1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n-US"/>
        </a:p>
      </xdr:txBody>
    </xdr:sp>
    <xdr:clientData/>
  </xdr:twoCellAnchor>
  <xdr:twoCellAnchor>
    <xdr:from>
      <xdr:col>2</xdr:col>
      <xdr:colOff>317500</xdr:colOff>
      <xdr:row>83</xdr:row>
      <xdr:rowOff>190500</xdr:rowOff>
    </xdr:from>
    <xdr:to>
      <xdr:col>2</xdr:col>
      <xdr:colOff>745672</xdr:colOff>
      <xdr:row>85</xdr:row>
      <xdr:rowOff>111661</xdr:rowOff>
    </xdr:to>
    <xdr:sp macro="" textlink="">
      <xdr:nvSpPr>
        <xdr:cNvPr id="11" name="Oval 10">
          <a:extLst>
            <a:ext uri="{FF2B5EF4-FFF2-40B4-BE49-F238E27FC236}">
              <a16:creationId xmlns:a16="http://schemas.microsoft.com/office/drawing/2014/main" xmlns="" id="{206DAA1D-0CF8-6746-8437-C1C485D81997}"/>
            </a:ext>
          </a:extLst>
        </xdr:cNvPr>
        <xdr:cNvSpPr/>
      </xdr:nvSpPr>
      <xdr:spPr>
        <a:xfrm>
          <a:off x="6845300" y="21780500"/>
          <a:ext cx="428172" cy="429161"/>
        </a:xfrm>
        <a:prstGeom prst="ellipse">
          <a:avLst/>
        </a:prstGeom>
        <a:solidFill>
          <a:srgbClr val="F0E8D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n-US"/>
        </a:p>
      </xdr:txBody>
    </xdr:sp>
    <xdr:clientData/>
  </xdr:twoCellAnchor>
  <xdr:twoCellAnchor>
    <xdr:from>
      <xdr:col>2</xdr:col>
      <xdr:colOff>292100</xdr:colOff>
      <xdr:row>67</xdr:row>
      <xdr:rowOff>152400</xdr:rowOff>
    </xdr:from>
    <xdr:to>
      <xdr:col>2</xdr:col>
      <xdr:colOff>720272</xdr:colOff>
      <xdr:row>69</xdr:row>
      <xdr:rowOff>73561</xdr:rowOff>
    </xdr:to>
    <xdr:sp macro="" textlink="">
      <xdr:nvSpPr>
        <xdr:cNvPr id="12" name="Oval 11">
          <a:extLst>
            <a:ext uri="{FF2B5EF4-FFF2-40B4-BE49-F238E27FC236}">
              <a16:creationId xmlns:a16="http://schemas.microsoft.com/office/drawing/2014/main" xmlns="" id="{7FB91617-E98C-9142-AB72-4F470EE22720}"/>
            </a:ext>
          </a:extLst>
        </xdr:cNvPr>
        <xdr:cNvSpPr/>
      </xdr:nvSpPr>
      <xdr:spPr>
        <a:xfrm>
          <a:off x="6819900" y="17678400"/>
          <a:ext cx="428172" cy="429161"/>
        </a:xfrm>
        <a:prstGeom prst="ellipse">
          <a:avLst/>
        </a:prstGeom>
        <a:solidFill>
          <a:srgbClr val="F0E8D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n-US"/>
        </a:p>
      </xdr:txBody>
    </xdr:sp>
    <xdr:clientData/>
  </xdr:twoCellAnchor>
  <xdr:twoCellAnchor>
    <xdr:from>
      <xdr:col>2</xdr:col>
      <xdr:colOff>317500</xdr:colOff>
      <xdr:row>73</xdr:row>
      <xdr:rowOff>152400</xdr:rowOff>
    </xdr:from>
    <xdr:to>
      <xdr:col>2</xdr:col>
      <xdr:colOff>745672</xdr:colOff>
      <xdr:row>75</xdr:row>
      <xdr:rowOff>60861</xdr:rowOff>
    </xdr:to>
    <xdr:sp macro="" textlink="">
      <xdr:nvSpPr>
        <xdr:cNvPr id="13" name="Oval 12">
          <a:extLst>
            <a:ext uri="{FF2B5EF4-FFF2-40B4-BE49-F238E27FC236}">
              <a16:creationId xmlns:a16="http://schemas.microsoft.com/office/drawing/2014/main" xmlns="" id="{3313419C-269E-A940-B536-21C9C99D8253}"/>
            </a:ext>
          </a:extLst>
        </xdr:cNvPr>
        <xdr:cNvSpPr/>
      </xdr:nvSpPr>
      <xdr:spPr>
        <a:xfrm>
          <a:off x="6845300" y="19202400"/>
          <a:ext cx="428172" cy="416461"/>
        </a:xfrm>
        <a:prstGeom prst="ellipse">
          <a:avLst/>
        </a:prstGeom>
        <a:solidFill>
          <a:srgbClr val="BDC4AE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n-US"/>
        </a:p>
      </xdr:txBody>
    </xdr:sp>
    <xdr:clientData/>
  </xdr:twoCellAnchor>
  <xdr:twoCellAnchor>
    <xdr:from>
      <xdr:col>2</xdr:col>
      <xdr:colOff>304800</xdr:colOff>
      <xdr:row>78</xdr:row>
      <xdr:rowOff>88900</xdr:rowOff>
    </xdr:from>
    <xdr:to>
      <xdr:col>2</xdr:col>
      <xdr:colOff>732972</xdr:colOff>
      <xdr:row>79</xdr:row>
      <xdr:rowOff>251361</xdr:rowOff>
    </xdr:to>
    <xdr:sp macro="" textlink="">
      <xdr:nvSpPr>
        <xdr:cNvPr id="14" name="Oval 13">
          <a:extLst>
            <a:ext uri="{FF2B5EF4-FFF2-40B4-BE49-F238E27FC236}">
              <a16:creationId xmlns:a16="http://schemas.microsoft.com/office/drawing/2014/main" xmlns="" id="{1B7B5B61-9AC2-9644-A148-AAE3DAF33794}"/>
            </a:ext>
          </a:extLst>
        </xdr:cNvPr>
        <xdr:cNvSpPr/>
      </xdr:nvSpPr>
      <xdr:spPr>
        <a:xfrm>
          <a:off x="6832600" y="20408900"/>
          <a:ext cx="428172" cy="416461"/>
        </a:xfrm>
        <a:prstGeom prst="ellipse">
          <a:avLst/>
        </a:prstGeom>
        <a:solidFill>
          <a:schemeClr val="tx1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n-US"/>
        </a:p>
      </xdr:txBody>
    </xdr:sp>
    <xdr:clientData/>
  </xdr:twoCellAnchor>
  <xdr:twoCellAnchor>
    <xdr:from>
      <xdr:col>2</xdr:col>
      <xdr:colOff>304800</xdr:colOff>
      <xdr:row>49</xdr:row>
      <xdr:rowOff>12700</xdr:rowOff>
    </xdr:from>
    <xdr:to>
      <xdr:col>2</xdr:col>
      <xdr:colOff>732972</xdr:colOff>
      <xdr:row>50</xdr:row>
      <xdr:rowOff>187861</xdr:rowOff>
    </xdr:to>
    <xdr:sp macro="" textlink="">
      <xdr:nvSpPr>
        <xdr:cNvPr id="15" name="Oval 14">
          <a:extLst>
            <a:ext uri="{FF2B5EF4-FFF2-40B4-BE49-F238E27FC236}">
              <a16:creationId xmlns:a16="http://schemas.microsoft.com/office/drawing/2014/main" xmlns="" id="{5FB50679-4EE6-E243-95B3-DDA14B0234BA}"/>
            </a:ext>
          </a:extLst>
        </xdr:cNvPr>
        <xdr:cNvSpPr/>
      </xdr:nvSpPr>
      <xdr:spPr>
        <a:xfrm>
          <a:off x="6832600" y="12966700"/>
          <a:ext cx="428172" cy="429161"/>
        </a:xfrm>
        <a:prstGeom prst="ellipse">
          <a:avLst/>
        </a:prstGeom>
        <a:solidFill>
          <a:srgbClr val="F0E8D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n-US"/>
        </a:p>
      </xdr:txBody>
    </xdr:sp>
    <xdr:clientData/>
  </xdr:twoCellAnchor>
  <xdr:twoCellAnchor>
    <xdr:from>
      <xdr:col>2</xdr:col>
      <xdr:colOff>304800</xdr:colOff>
      <xdr:row>55</xdr:row>
      <xdr:rowOff>25400</xdr:rowOff>
    </xdr:from>
    <xdr:to>
      <xdr:col>2</xdr:col>
      <xdr:colOff>732972</xdr:colOff>
      <xdr:row>56</xdr:row>
      <xdr:rowOff>187861</xdr:rowOff>
    </xdr:to>
    <xdr:sp macro="" textlink="">
      <xdr:nvSpPr>
        <xdr:cNvPr id="16" name="Oval 15">
          <a:extLst>
            <a:ext uri="{FF2B5EF4-FFF2-40B4-BE49-F238E27FC236}">
              <a16:creationId xmlns:a16="http://schemas.microsoft.com/office/drawing/2014/main" xmlns="" id="{000FBA4C-7A82-6C44-BA9A-9721325E51A4}"/>
            </a:ext>
          </a:extLst>
        </xdr:cNvPr>
        <xdr:cNvSpPr/>
      </xdr:nvSpPr>
      <xdr:spPr>
        <a:xfrm>
          <a:off x="6832600" y="14503400"/>
          <a:ext cx="428172" cy="416461"/>
        </a:xfrm>
        <a:prstGeom prst="ellipse">
          <a:avLst/>
        </a:prstGeom>
        <a:solidFill>
          <a:srgbClr val="BDC4AE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n-US"/>
        </a:p>
      </xdr:txBody>
    </xdr:sp>
    <xdr:clientData/>
  </xdr:twoCellAnchor>
  <xdr:twoCellAnchor>
    <xdr:from>
      <xdr:col>2</xdr:col>
      <xdr:colOff>317500</xdr:colOff>
      <xdr:row>60</xdr:row>
      <xdr:rowOff>114300</xdr:rowOff>
    </xdr:from>
    <xdr:to>
      <xdr:col>2</xdr:col>
      <xdr:colOff>745672</xdr:colOff>
      <xdr:row>62</xdr:row>
      <xdr:rowOff>22761</xdr:rowOff>
    </xdr:to>
    <xdr:sp macro="" textlink="">
      <xdr:nvSpPr>
        <xdr:cNvPr id="17" name="Oval 16">
          <a:extLst>
            <a:ext uri="{FF2B5EF4-FFF2-40B4-BE49-F238E27FC236}">
              <a16:creationId xmlns:a16="http://schemas.microsoft.com/office/drawing/2014/main" xmlns="" id="{AA13B55F-3561-EB47-9E20-B78277D38CFF}"/>
            </a:ext>
          </a:extLst>
        </xdr:cNvPr>
        <xdr:cNvSpPr/>
      </xdr:nvSpPr>
      <xdr:spPr>
        <a:xfrm>
          <a:off x="6845300" y="15862300"/>
          <a:ext cx="428172" cy="416461"/>
        </a:xfrm>
        <a:prstGeom prst="ellipse">
          <a:avLst/>
        </a:prstGeom>
        <a:solidFill>
          <a:schemeClr val="tx1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n-US"/>
        </a:p>
      </xdr:txBody>
    </xdr:sp>
    <xdr:clientData/>
  </xdr:twoCellAnchor>
  <xdr:twoCellAnchor>
    <xdr:from>
      <xdr:col>2</xdr:col>
      <xdr:colOff>292100</xdr:colOff>
      <xdr:row>38</xdr:row>
      <xdr:rowOff>76200</xdr:rowOff>
    </xdr:from>
    <xdr:to>
      <xdr:col>2</xdr:col>
      <xdr:colOff>720272</xdr:colOff>
      <xdr:row>39</xdr:row>
      <xdr:rowOff>251361</xdr:rowOff>
    </xdr:to>
    <xdr:sp macro="" textlink="">
      <xdr:nvSpPr>
        <xdr:cNvPr id="18" name="Oval 17">
          <a:extLst>
            <a:ext uri="{FF2B5EF4-FFF2-40B4-BE49-F238E27FC236}">
              <a16:creationId xmlns:a16="http://schemas.microsoft.com/office/drawing/2014/main" xmlns="" id="{CDA71241-2974-E44A-8DD1-77DD36006B25}"/>
            </a:ext>
          </a:extLst>
        </xdr:cNvPr>
        <xdr:cNvSpPr/>
      </xdr:nvSpPr>
      <xdr:spPr>
        <a:xfrm>
          <a:off x="6819900" y="10236200"/>
          <a:ext cx="428172" cy="429161"/>
        </a:xfrm>
        <a:prstGeom prst="ellipse">
          <a:avLst/>
        </a:prstGeom>
        <a:solidFill>
          <a:srgbClr val="F0E8D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n-US"/>
        </a:p>
      </xdr:txBody>
    </xdr:sp>
    <xdr:clientData/>
  </xdr:twoCellAnchor>
  <xdr:twoCellAnchor>
    <xdr:from>
      <xdr:col>2</xdr:col>
      <xdr:colOff>304800</xdr:colOff>
      <xdr:row>42</xdr:row>
      <xdr:rowOff>63500</xdr:rowOff>
    </xdr:from>
    <xdr:to>
      <xdr:col>2</xdr:col>
      <xdr:colOff>732972</xdr:colOff>
      <xdr:row>43</xdr:row>
      <xdr:rowOff>225961</xdr:rowOff>
    </xdr:to>
    <xdr:sp macro="" textlink="">
      <xdr:nvSpPr>
        <xdr:cNvPr id="19" name="Oval 18">
          <a:extLst>
            <a:ext uri="{FF2B5EF4-FFF2-40B4-BE49-F238E27FC236}">
              <a16:creationId xmlns:a16="http://schemas.microsoft.com/office/drawing/2014/main" xmlns="" id="{C8D0E6B8-C801-3242-B005-6A2FE58EE648}"/>
            </a:ext>
          </a:extLst>
        </xdr:cNvPr>
        <xdr:cNvSpPr/>
      </xdr:nvSpPr>
      <xdr:spPr>
        <a:xfrm>
          <a:off x="6832600" y="11239500"/>
          <a:ext cx="428172" cy="416461"/>
        </a:xfrm>
        <a:prstGeom prst="ellipse">
          <a:avLst/>
        </a:prstGeom>
        <a:solidFill>
          <a:srgbClr val="BDC4AE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n-US"/>
        </a:p>
      </xdr:txBody>
    </xdr:sp>
    <xdr:clientData/>
  </xdr:twoCellAnchor>
  <xdr:twoCellAnchor>
    <xdr:from>
      <xdr:col>2</xdr:col>
      <xdr:colOff>342900</xdr:colOff>
      <xdr:row>113</xdr:row>
      <xdr:rowOff>12700</xdr:rowOff>
    </xdr:from>
    <xdr:to>
      <xdr:col>2</xdr:col>
      <xdr:colOff>758372</xdr:colOff>
      <xdr:row>114</xdr:row>
      <xdr:rowOff>190500</xdr:rowOff>
    </xdr:to>
    <xdr:sp macro="" textlink="">
      <xdr:nvSpPr>
        <xdr:cNvPr id="20" name="Oval 19">
          <a:extLst>
            <a:ext uri="{FF2B5EF4-FFF2-40B4-BE49-F238E27FC236}">
              <a16:creationId xmlns:a16="http://schemas.microsoft.com/office/drawing/2014/main" xmlns="" id="{99211793-55A9-CB4E-A797-3E14C8A975CD}"/>
            </a:ext>
          </a:extLst>
        </xdr:cNvPr>
        <xdr:cNvSpPr/>
      </xdr:nvSpPr>
      <xdr:spPr>
        <a:xfrm>
          <a:off x="6870700" y="29222700"/>
          <a:ext cx="415472" cy="431800"/>
        </a:xfrm>
        <a:prstGeom prst="ellipse">
          <a:avLst/>
        </a:prstGeom>
        <a:solidFill>
          <a:srgbClr val="FCFCFC"/>
        </a:solidFill>
        <a:ln>
          <a:solidFill>
            <a:schemeClr val="bg1">
              <a:lumMod val="8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n-US"/>
        </a:p>
      </xdr:txBody>
    </xdr:sp>
    <xdr:clientData/>
  </xdr:twoCellAnchor>
  <xdr:twoCellAnchor>
    <xdr:from>
      <xdr:col>2</xdr:col>
      <xdr:colOff>330200</xdr:colOff>
      <xdr:row>118</xdr:row>
      <xdr:rowOff>88900</xdr:rowOff>
    </xdr:from>
    <xdr:to>
      <xdr:col>2</xdr:col>
      <xdr:colOff>758372</xdr:colOff>
      <xdr:row>120</xdr:row>
      <xdr:rowOff>10061</xdr:rowOff>
    </xdr:to>
    <xdr:sp macro="" textlink="">
      <xdr:nvSpPr>
        <xdr:cNvPr id="21" name="Oval 20">
          <a:extLst>
            <a:ext uri="{FF2B5EF4-FFF2-40B4-BE49-F238E27FC236}">
              <a16:creationId xmlns:a16="http://schemas.microsoft.com/office/drawing/2014/main" xmlns="" id="{4A19E35D-E6E1-5D4E-B6A4-DD3EAEA7BC67}"/>
            </a:ext>
          </a:extLst>
        </xdr:cNvPr>
        <xdr:cNvSpPr/>
      </xdr:nvSpPr>
      <xdr:spPr>
        <a:xfrm>
          <a:off x="6858000" y="30568900"/>
          <a:ext cx="428172" cy="429161"/>
        </a:xfrm>
        <a:prstGeom prst="ellipse">
          <a:avLst/>
        </a:prstGeom>
        <a:solidFill>
          <a:srgbClr val="002060"/>
        </a:solidFill>
        <a:ln>
          <a:solidFill>
            <a:schemeClr val="accent1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n-US"/>
        </a:p>
      </xdr:txBody>
    </xdr:sp>
    <xdr:clientData/>
  </xdr:twoCellAnchor>
  <xdr:twoCellAnchor>
    <xdr:from>
      <xdr:col>2</xdr:col>
      <xdr:colOff>317500</xdr:colOff>
      <xdr:row>101</xdr:row>
      <xdr:rowOff>203200</xdr:rowOff>
    </xdr:from>
    <xdr:to>
      <xdr:col>2</xdr:col>
      <xdr:colOff>732972</xdr:colOff>
      <xdr:row>103</xdr:row>
      <xdr:rowOff>127000</xdr:rowOff>
    </xdr:to>
    <xdr:sp macro="" textlink="">
      <xdr:nvSpPr>
        <xdr:cNvPr id="22" name="Oval 21">
          <a:extLst>
            <a:ext uri="{FF2B5EF4-FFF2-40B4-BE49-F238E27FC236}">
              <a16:creationId xmlns:a16="http://schemas.microsoft.com/office/drawing/2014/main" xmlns="" id="{92B24BCF-F8B2-384D-B93A-1DA78E7FA1CD}"/>
            </a:ext>
          </a:extLst>
        </xdr:cNvPr>
        <xdr:cNvSpPr/>
      </xdr:nvSpPr>
      <xdr:spPr>
        <a:xfrm>
          <a:off x="6845300" y="26365200"/>
          <a:ext cx="415472" cy="431800"/>
        </a:xfrm>
        <a:prstGeom prst="ellipse">
          <a:avLst/>
        </a:prstGeom>
        <a:solidFill>
          <a:srgbClr val="FCFCFC"/>
        </a:solidFill>
        <a:ln>
          <a:solidFill>
            <a:schemeClr val="bg1">
              <a:lumMod val="8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n-US"/>
        </a:p>
      </xdr:txBody>
    </xdr:sp>
    <xdr:clientData/>
  </xdr:twoCellAnchor>
  <xdr:twoCellAnchor>
    <xdr:from>
      <xdr:col>2</xdr:col>
      <xdr:colOff>355600</xdr:colOff>
      <xdr:row>107</xdr:row>
      <xdr:rowOff>0</xdr:rowOff>
    </xdr:from>
    <xdr:to>
      <xdr:col>2</xdr:col>
      <xdr:colOff>783772</xdr:colOff>
      <xdr:row>108</xdr:row>
      <xdr:rowOff>175161</xdr:rowOff>
    </xdr:to>
    <xdr:sp macro="" textlink="">
      <xdr:nvSpPr>
        <xdr:cNvPr id="23" name="Oval 22">
          <a:extLst>
            <a:ext uri="{FF2B5EF4-FFF2-40B4-BE49-F238E27FC236}">
              <a16:creationId xmlns:a16="http://schemas.microsoft.com/office/drawing/2014/main" xmlns="" id="{61434E73-961E-A642-8A85-FC03EAE00A1F}"/>
            </a:ext>
          </a:extLst>
        </xdr:cNvPr>
        <xdr:cNvSpPr/>
      </xdr:nvSpPr>
      <xdr:spPr>
        <a:xfrm>
          <a:off x="6883400" y="27686000"/>
          <a:ext cx="428172" cy="429161"/>
        </a:xfrm>
        <a:prstGeom prst="ellipse">
          <a:avLst/>
        </a:prstGeom>
        <a:solidFill>
          <a:srgbClr val="002060"/>
        </a:solidFill>
        <a:ln>
          <a:solidFill>
            <a:schemeClr val="accent1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n-US"/>
        </a:p>
      </xdr:txBody>
    </xdr:sp>
    <xdr:clientData/>
  </xdr:twoCellAnchor>
  <xdr:twoCellAnchor>
    <xdr:from>
      <xdr:col>2</xdr:col>
      <xdr:colOff>292100</xdr:colOff>
      <xdr:row>3</xdr:row>
      <xdr:rowOff>101600</xdr:rowOff>
    </xdr:from>
    <xdr:to>
      <xdr:col>2</xdr:col>
      <xdr:colOff>707572</xdr:colOff>
      <xdr:row>5</xdr:row>
      <xdr:rowOff>25400</xdr:rowOff>
    </xdr:to>
    <xdr:sp macro="" textlink="">
      <xdr:nvSpPr>
        <xdr:cNvPr id="24" name="Oval 23">
          <a:extLst>
            <a:ext uri="{FF2B5EF4-FFF2-40B4-BE49-F238E27FC236}">
              <a16:creationId xmlns:a16="http://schemas.microsoft.com/office/drawing/2014/main" xmlns="" id="{D6747249-D25E-1C4F-87A9-023BB84EDEB8}"/>
            </a:ext>
          </a:extLst>
        </xdr:cNvPr>
        <xdr:cNvSpPr/>
      </xdr:nvSpPr>
      <xdr:spPr>
        <a:xfrm>
          <a:off x="6819900" y="1371600"/>
          <a:ext cx="415472" cy="431800"/>
        </a:xfrm>
        <a:prstGeom prst="ellipse">
          <a:avLst/>
        </a:prstGeom>
        <a:solidFill>
          <a:srgbClr val="FCFCFC"/>
        </a:solidFill>
        <a:ln>
          <a:solidFill>
            <a:schemeClr val="bg1">
              <a:lumMod val="8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n-US"/>
        </a:p>
      </xdr:txBody>
    </xdr:sp>
    <xdr:clientData/>
  </xdr:twoCellAnchor>
  <xdr:twoCellAnchor>
    <xdr:from>
      <xdr:col>2</xdr:col>
      <xdr:colOff>317500</xdr:colOff>
      <xdr:row>13</xdr:row>
      <xdr:rowOff>114300</xdr:rowOff>
    </xdr:from>
    <xdr:to>
      <xdr:col>2</xdr:col>
      <xdr:colOff>745672</xdr:colOff>
      <xdr:row>15</xdr:row>
      <xdr:rowOff>35461</xdr:rowOff>
    </xdr:to>
    <xdr:sp macro="" textlink="">
      <xdr:nvSpPr>
        <xdr:cNvPr id="25" name="Oval 24">
          <a:extLst>
            <a:ext uri="{FF2B5EF4-FFF2-40B4-BE49-F238E27FC236}">
              <a16:creationId xmlns:a16="http://schemas.microsoft.com/office/drawing/2014/main" xmlns="" id="{B8EBB26B-24DD-304D-AA98-991CE4614B2E}"/>
            </a:ext>
          </a:extLst>
        </xdr:cNvPr>
        <xdr:cNvSpPr/>
      </xdr:nvSpPr>
      <xdr:spPr>
        <a:xfrm>
          <a:off x="6845300" y="3924300"/>
          <a:ext cx="428172" cy="429161"/>
        </a:xfrm>
        <a:prstGeom prst="ellipse">
          <a:avLst/>
        </a:prstGeom>
        <a:solidFill>
          <a:srgbClr val="002060"/>
        </a:solidFill>
        <a:ln>
          <a:solidFill>
            <a:schemeClr val="accent1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n-US"/>
        </a:p>
      </xdr:txBody>
    </xdr:sp>
    <xdr:clientData/>
  </xdr:twoCellAnchor>
  <xdr:twoCellAnchor>
    <xdr:from>
      <xdr:col>2</xdr:col>
      <xdr:colOff>254000</xdr:colOff>
      <xdr:row>28</xdr:row>
      <xdr:rowOff>241300</xdr:rowOff>
    </xdr:from>
    <xdr:to>
      <xdr:col>2</xdr:col>
      <xdr:colOff>669472</xdr:colOff>
      <xdr:row>30</xdr:row>
      <xdr:rowOff>165100</xdr:rowOff>
    </xdr:to>
    <xdr:sp macro="" textlink="">
      <xdr:nvSpPr>
        <xdr:cNvPr id="26" name="Oval 25">
          <a:extLst>
            <a:ext uri="{FF2B5EF4-FFF2-40B4-BE49-F238E27FC236}">
              <a16:creationId xmlns:a16="http://schemas.microsoft.com/office/drawing/2014/main" xmlns="" id="{6A55EA01-CECC-094B-AF57-5B84E07A4C46}"/>
            </a:ext>
          </a:extLst>
        </xdr:cNvPr>
        <xdr:cNvSpPr/>
      </xdr:nvSpPr>
      <xdr:spPr>
        <a:xfrm>
          <a:off x="6781800" y="7861300"/>
          <a:ext cx="415472" cy="431800"/>
        </a:xfrm>
        <a:prstGeom prst="ellipse">
          <a:avLst/>
        </a:prstGeom>
        <a:solidFill>
          <a:srgbClr val="FCFCFC"/>
        </a:solidFill>
        <a:ln>
          <a:solidFill>
            <a:schemeClr val="bg1">
              <a:lumMod val="8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n-US"/>
        </a:p>
      </xdr:txBody>
    </xdr:sp>
    <xdr:clientData/>
  </xdr:twoCellAnchor>
  <xdr:twoCellAnchor>
    <xdr:from>
      <xdr:col>2</xdr:col>
      <xdr:colOff>279400</xdr:colOff>
      <xdr:row>22</xdr:row>
      <xdr:rowOff>215900</xdr:rowOff>
    </xdr:from>
    <xdr:to>
      <xdr:col>2</xdr:col>
      <xdr:colOff>694872</xdr:colOff>
      <xdr:row>24</xdr:row>
      <xdr:rowOff>139700</xdr:rowOff>
    </xdr:to>
    <xdr:sp macro="" textlink="">
      <xdr:nvSpPr>
        <xdr:cNvPr id="27" name="Oval 26">
          <a:extLst>
            <a:ext uri="{FF2B5EF4-FFF2-40B4-BE49-F238E27FC236}">
              <a16:creationId xmlns:a16="http://schemas.microsoft.com/office/drawing/2014/main" xmlns="" id="{68480A52-80C1-C149-A897-44E1512C7279}"/>
            </a:ext>
          </a:extLst>
        </xdr:cNvPr>
        <xdr:cNvSpPr/>
      </xdr:nvSpPr>
      <xdr:spPr>
        <a:xfrm>
          <a:off x="6807200" y="6311900"/>
          <a:ext cx="415472" cy="431800"/>
        </a:xfrm>
        <a:prstGeom prst="ellipse">
          <a:avLst/>
        </a:prstGeom>
        <a:solidFill>
          <a:srgbClr val="FCFCFC"/>
        </a:solidFill>
        <a:ln>
          <a:solidFill>
            <a:schemeClr val="bg1">
              <a:lumMod val="8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n-US"/>
        </a:p>
      </xdr:txBody>
    </xdr:sp>
    <xdr:clientData/>
  </xdr:twoCellAnchor>
  <xdr:twoCellAnchor>
    <xdr:from>
      <xdr:col>2</xdr:col>
      <xdr:colOff>304800</xdr:colOff>
      <xdr:row>33</xdr:row>
      <xdr:rowOff>88900</xdr:rowOff>
    </xdr:from>
    <xdr:to>
      <xdr:col>2</xdr:col>
      <xdr:colOff>732972</xdr:colOff>
      <xdr:row>35</xdr:row>
      <xdr:rowOff>10061</xdr:rowOff>
    </xdr:to>
    <xdr:sp macro="" textlink="">
      <xdr:nvSpPr>
        <xdr:cNvPr id="28" name="Oval 27">
          <a:extLst>
            <a:ext uri="{FF2B5EF4-FFF2-40B4-BE49-F238E27FC236}">
              <a16:creationId xmlns:a16="http://schemas.microsoft.com/office/drawing/2014/main" xmlns="" id="{6F5E59EF-DE3A-384D-9765-281EEF7ECA90}"/>
            </a:ext>
          </a:extLst>
        </xdr:cNvPr>
        <xdr:cNvSpPr/>
      </xdr:nvSpPr>
      <xdr:spPr>
        <a:xfrm>
          <a:off x="6832600" y="8978900"/>
          <a:ext cx="428172" cy="429161"/>
        </a:xfrm>
        <a:prstGeom prst="ellipse">
          <a:avLst/>
        </a:prstGeom>
        <a:solidFill>
          <a:srgbClr val="002060"/>
        </a:solidFill>
        <a:ln>
          <a:solidFill>
            <a:schemeClr val="accent1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n-US"/>
        </a:p>
      </xdr:txBody>
    </xdr:sp>
    <xdr:clientData/>
  </xdr:twoCellAnchor>
  <xdr:twoCellAnchor>
    <xdr:from>
      <xdr:col>14</xdr:col>
      <xdr:colOff>126999</xdr:colOff>
      <xdr:row>68</xdr:row>
      <xdr:rowOff>228600</xdr:rowOff>
    </xdr:from>
    <xdr:to>
      <xdr:col>14</xdr:col>
      <xdr:colOff>3017236</xdr:colOff>
      <xdr:row>80</xdr:row>
      <xdr:rowOff>76200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xmlns="" id="{52AE1AF0-88CC-9447-A98D-8924EC1C2C4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7233899" y="18008600"/>
          <a:ext cx="2890237" cy="2895600"/>
        </a:xfrm>
        <a:prstGeom prst="rect">
          <a:avLst/>
        </a:prstGeom>
      </xdr:spPr>
    </xdr:pic>
    <xdr:clientData/>
  </xdr:twoCellAnchor>
  <xdr:oneCellAnchor>
    <xdr:from>
      <xdr:col>14</xdr:col>
      <xdr:colOff>698500</xdr:colOff>
      <xdr:row>48</xdr:row>
      <xdr:rowOff>168133</xdr:rowOff>
    </xdr:from>
    <xdr:ext cx="1765300" cy="3742525"/>
    <xdr:pic>
      <xdr:nvPicPr>
        <xdr:cNvPr id="30" name="Picture 29">
          <a:extLst>
            <a:ext uri="{FF2B5EF4-FFF2-40B4-BE49-F238E27FC236}">
              <a16:creationId xmlns:a16="http://schemas.microsoft.com/office/drawing/2014/main" xmlns="" id="{5FD0912A-0096-F241-8A34-D29D7D71174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7805400" y="12868133"/>
          <a:ext cx="1765300" cy="3742525"/>
        </a:xfrm>
        <a:prstGeom prst="rect">
          <a:avLst/>
        </a:prstGeom>
      </xdr:spPr>
    </xdr:pic>
    <xdr:clientData/>
  </xdr:oneCellAnchor>
  <xdr:oneCellAnchor>
    <xdr:from>
      <xdr:col>14</xdr:col>
      <xdr:colOff>812801</xdr:colOff>
      <xdr:row>39</xdr:row>
      <xdr:rowOff>188837</xdr:rowOff>
    </xdr:from>
    <xdr:ext cx="1574800" cy="1512963"/>
    <xdr:pic>
      <xdr:nvPicPr>
        <xdr:cNvPr id="31" name="Picture 30">
          <a:extLst>
            <a:ext uri="{FF2B5EF4-FFF2-40B4-BE49-F238E27FC236}">
              <a16:creationId xmlns:a16="http://schemas.microsoft.com/office/drawing/2014/main" xmlns="" id="{C1F45BF7-BA5F-BB48-B099-65440D1B305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r="-319" b="5728"/>
        <a:stretch>
          <a:fillRect/>
        </a:stretch>
      </xdr:blipFill>
      <xdr:spPr>
        <a:xfrm>
          <a:off x="17919701" y="10602837"/>
          <a:ext cx="1574800" cy="1512963"/>
        </a:xfrm>
        <a:prstGeom prst="rect">
          <a:avLst/>
        </a:prstGeom>
      </xdr:spPr>
    </xdr:pic>
    <xdr:clientData/>
  </xdr:oneCellAnchor>
  <xdr:oneCellAnchor>
    <xdr:from>
      <xdr:col>14</xdr:col>
      <xdr:colOff>546100</xdr:colOff>
      <xdr:row>29</xdr:row>
      <xdr:rowOff>47260</xdr:rowOff>
    </xdr:from>
    <xdr:ext cx="2046252" cy="1908539"/>
    <xdr:pic>
      <xdr:nvPicPr>
        <xdr:cNvPr id="32" name="Picture 31">
          <a:extLst>
            <a:ext uri="{FF2B5EF4-FFF2-40B4-BE49-F238E27FC236}">
              <a16:creationId xmlns:a16="http://schemas.microsoft.com/office/drawing/2014/main" xmlns="" id="{B1F8309F-E831-034A-B9AF-606600D4393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/>
        <a:srcRect l="3112" t="20960" r="3790" b="20581"/>
        <a:stretch/>
      </xdr:blipFill>
      <xdr:spPr>
        <a:xfrm>
          <a:off x="17653000" y="7921260"/>
          <a:ext cx="2046252" cy="1908539"/>
        </a:xfrm>
        <a:prstGeom prst="rect">
          <a:avLst/>
        </a:prstGeom>
      </xdr:spPr>
    </xdr:pic>
    <xdr:clientData/>
  </xdr:oneCellAnchor>
  <xdr:oneCellAnchor>
    <xdr:from>
      <xdr:col>14</xdr:col>
      <xdr:colOff>698500</xdr:colOff>
      <xdr:row>22</xdr:row>
      <xdr:rowOff>47261</xdr:rowOff>
    </xdr:from>
    <xdr:ext cx="1778228" cy="1672167"/>
    <xdr:pic>
      <xdr:nvPicPr>
        <xdr:cNvPr id="33" name="Picture 32">
          <a:extLst>
            <a:ext uri="{FF2B5EF4-FFF2-40B4-BE49-F238E27FC236}">
              <a16:creationId xmlns:a16="http://schemas.microsoft.com/office/drawing/2014/main" xmlns="" id="{6797C492-400A-A04D-8162-C460EC6BEB6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/>
        <a:srcRect l="4735" t="21717" r="3598" b="20202"/>
        <a:stretch/>
      </xdr:blipFill>
      <xdr:spPr>
        <a:xfrm>
          <a:off x="17805400" y="6143261"/>
          <a:ext cx="1778228" cy="1672167"/>
        </a:xfrm>
        <a:prstGeom prst="rect">
          <a:avLst/>
        </a:prstGeom>
      </xdr:spPr>
    </xdr:pic>
    <xdr:clientData/>
  </xdr:oneCellAnchor>
  <xdr:oneCellAnchor>
    <xdr:from>
      <xdr:col>14</xdr:col>
      <xdr:colOff>394284</xdr:colOff>
      <xdr:row>10</xdr:row>
      <xdr:rowOff>99447</xdr:rowOff>
    </xdr:from>
    <xdr:ext cx="2514016" cy="2084953"/>
    <xdr:pic>
      <xdr:nvPicPr>
        <xdr:cNvPr id="34" name="Picture 33">
          <a:extLst>
            <a:ext uri="{FF2B5EF4-FFF2-40B4-BE49-F238E27FC236}">
              <a16:creationId xmlns:a16="http://schemas.microsoft.com/office/drawing/2014/main" xmlns="" id="{7563077C-499C-1343-8C19-4CCC8A32B2E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/>
        <a:srcRect l="3787" t="23485" r="2840" b="24369"/>
        <a:stretch/>
      </xdr:blipFill>
      <xdr:spPr>
        <a:xfrm>
          <a:off x="17501184" y="3147447"/>
          <a:ext cx="2514016" cy="2084953"/>
        </a:xfrm>
        <a:prstGeom prst="rect">
          <a:avLst/>
        </a:prstGeom>
      </xdr:spPr>
    </xdr:pic>
    <xdr:clientData/>
  </xdr:oneCellAnchor>
  <xdr:oneCellAnchor>
    <xdr:from>
      <xdr:col>14</xdr:col>
      <xdr:colOff>457200</xdr:colOff>
      <xdr:row>3</xdr:row>
      <xdr:rowOff>63500</xdr:rowOff>
    </xdr:from>
    <xdr:ext cx="2347520" cy="1809379"/>
    <xdr:pic>
      <xdr:nvPicPr>
        <xdr:cNvPr id="35" name="Picture 34">
          <a:extLst>
            <a:ext uri="{FF2B5EF4-FFF2-40B4-BE49-F238E27FC236}">
              <a16:creationId xmlns:a16="http://schemas.microsoft.com/office/drawing/2014/main" xmlns="" id="{B9EF120F-429B-2B4A-AB62-52232A8612E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/>
        <a:srcRect l="2462" t="25253" r="1705" b="25000"/>
        <a:stretch/>
      </xdr:blipFill>
      <xdr:spPr>
        <a:xfrm>
          <a:off x="17564100" y="1333500"/>
          <a:ext cx="2347520" cy="1809379"/>
        </a:xfrm>
        <a:prstGeom prst="rect">
          <a:avLst/>
        </a:prstGeom>
      </xdr:spPr>
    </xdr:pic>
    <xdr:clientData/>
  </xdr:oneCellAnchor>
  <xdr:twoCellAnchor editAs="oneCell">
    <xdr:from>
      <xdr:col>14</xdr:col>
      <xdr:colOff>520366</xdr:colOff>
      <xdr:row>134</xdr:row>
      <xdr:rowOff>159481</xdr:rowOff>
    </xdr:from>
    <xdr:to>
      <xdr:col>14</xdr:col>
      <xdr:colOff>1117600</xdr:colOff>
      <xdr:row>137</xdr:row>
      <xdr:rowOff>1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xmlns="" id="{295B561F-F093-DC4C-8980-3D80ABF3349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/>
        <a:srcRect l="19936" t="36203" r="16880" b="19178"/>
        <a:stretch>
          <a:fillRect/>
        </a:stretch>
      </xdr:blipFill>
      <xdr:spPr>
        <a:xfrm>
          <a:off x="17627266" y="34703481"/>
          <a:ext cx="597234" cy="602520"/>
        </a:xfrm>
        <a:prstGeom prst="rect">
          <a:avLst/>
        </a:prstGeom>
      </xdr:spPr>
    </xdr:pic>
    <xdr:clientData/>
  </xdr:twoCellAnchor>
  <xdr:twoCellAnchor editAs="oneCell">
    <xdr:from>
      <xdr:col>14</xdr:col>
      <xdr:colOff>1141656</xdr:colOff>
      <xdr:row>134</xdr:row>
      <xdr:rowOff>102341</xdr:rowOff>
    </xdr:from>
    <xdr:to>
      <xdr:col>14</xdr:col>
      <xdr:colOff>2295682</xdr:colOff>
      <xdr:row>136</xdr:row>
      <xdr:rowOff>228601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xmlns="" id="{9EE145B7-1F06-1A4D-A3E2-EDA7F4A6D5B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/>
        <a:srcRect t="34017" r="1801" b="28205"/>
        <a:stretch>
          <a:fillRect/>
        </a:stretch>
      </xdr:blipFill>
      <xdr:spPr>
        <a:xfrm>
          <a:off x="18248556" y="34646341"/>
          <a:ext cx="1154026" cy="63426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Blank">
  <a:themeElements>
    <a:clrScheme name="Blank">
      <a:dk1>
        <a:srgbClr val="000000"/>
      </a:dk1>
      <a:lt1>
        <a:srgbClr val="FFFFFF"/>
      </a:lt1>
      <a:dk2>
        <a:srgbClr val="5E5E5E"/>
      </a:dk2>
      <a:lt2>
        <a:srgbClr val="D5D5D5"/>
      </a:lt2>
      <a:accent1>
        <a:srgbClr val="00A2FF"/>
      </a:accent1>
      <a:accent2>
        <a:srgbClr val="16E7CF"/>
      </a:accent2>
      <a:accent3>
        <a:srgbClr val="61D836"/>
      </a:accent3>
      <a:accent4>
        <a:srgbClr val="FFD932"/>
      </a:accent4>
      <a:accent5>
        <a:srgbClr val="FF644E"/>
      </a:accent5>
      <a:accent6>
        <a:srgbClr val="FF42A1"/>
      </a:accent6>
      <a:hlink>
        <a:srgbClr val="0000FF"/>
      </a:hlink>
      <a:folHlink>
        <a:srgbClr val="FF00FF"/>
      </a:folHlink>
    </a:clrScheme>
    <a:fontScheme name="Blank">
      <a:majorFont>
        <a:latin typeface="Helvetica Neue"/>
        <a:ea typeface="Helvetica Neue"/>
        <a:cs typeface="Helvetica Neue"/>
      </a:majorFont>
      <a:minorFont>
        <a:latin typeface="Helvetica Neue"/>
        <a:ea typeface="Helvetica Neue"/>
        <a:cs typeface="Helvetica Neue"/>
      </a:minorFont>
    </a:fontScheme>
    <a:fmtScheme name="Blank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rgbClr val="000000"/>
        </a:solidFill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50800" tIns="50800" rIns="50800" bIns="50800" numCol="1" spcCol="38100" rtlCol="0" anchor="ctr">
        <a:spAutoFit/>
      </a:bodyPr>
      <a:lstStyle>
        <a:defPPr marL="0" marR="0" indent="0" algn="ctr" defTabSz="584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200" b="0" i="0" u="none" strike="noStrike" cap="none" spc="0" normalizeH="0" baseline="0">
            <a:ln>
              <a:noFill/>
            </a:ln>
            <a:solidFill>
              <a:srgbClr val="FFFFFF"/>
            </a:solidFill>
            <a:effectLst/>
            <a:uFillTx/>
            <a:latin typeface="Helvetica Neue Medium"/>
            <a:ea typeface="Helvetica Neue Medium"/>
            <a:cs typeface="Helvetica Neue Medium"/>
            <a:sym typeface="Helvetica Neue Medium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spDef>
    <a:lnDef>
      <a:spPr>
        <a:noFill/>
        <a:ln w="12700" cap="flat">
          <a:solidFill>
            <a:srgbClr val="000000"/>
          </a:solidFill>
          <a:prstDash val="solid"/>
          <a:miter lim="400000"/>
        </a:ln>
        <a:effectLst/>
        <a:sp3d/>
      </a:spPr>
      <a:bodyPr rot="0" spcFirstLastPara="1" vertOverflow="overflow" horzOverflow="overflow" vert="horz" wrap="square" lIns="91439" tIns="45719" rIns="91439" bIns="45719" numCol="1" spcCol="38100" rtlCol="0" anchor="t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50800" tIns="50800" rIns="50800" bIns="50800" numCol="1" spcCol="38100" rtlCol="0" anchor="t">
        <a:spAutoFit/>
      </a:bodyPr>
      <a:lstStyle>
        <a:defPPr marL="0" marR="0" indent="0" algn="l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 Neue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tx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139"/>
  <sheetViews>
    <sheetView showGridLines="0" tabSelected="1" workbookViewId="0">
      <selection activeCell="L2" sqref="L2:L144"/>
    </sheetView>
  </sheetViews>
  <sheetFormatPr defaultColWidth="8.28515625" defaultRowHeight="20.100000000000001" customHeight="1"/>
  <cols>
    <col min="1" max="1" width="16.5703125" style="1" bestFit="1" customWidth="1"/>
    <col min="2" max="2" width="22.85546875" style="1" customWidth="1"/>
    <col min="3" max="3" width="13.42578125" style="13" customWidth="1"/>
    <col min="4" max="4" width="51.28515625" style="1" customWidth="1"/>
    <col min="5" max="5" width="5.42578125" style="1" customWidth="1"/>
    <col min="6" max="6" width="6" style="1" customWidth="1"/>
    <col min="7" max="7" width="8.85546875" style="1" customWidth="1"/>
    <col min="8" max="8" width="8.28515625" style="1" customWidth="1"/>
    <col min="9" max="9" width="8.85546875" style="1" customWidth="1"/>
    <col min="10" max="10" width="8.28515625" style="1" customWidth="1"/>
    <col min="11" max="11" width="6.85546875" style="1" customWidth="1"/>
    <col min="12" max="12" width="10.7109375" style="14" customWidth="1"/>
    <col min="13" max="14" width="10.7109375" style="26" customWidth="1"/>
    <col min="15" max="15" width="69" style="15" bestFit="1" customWidth="1"/>
    <col min="16" max="16" width="8.28515625" style="1" customWidth="1"/>
    <col min="17" max="16384" width="8.28515625" style="1"/>
  </cols>
  <sheetData>
    <row r="1" spans="1:15" ht="25.5" customHeight="1">
      <c r="A1" s="17" t="s">
        <v>0</v>
      </c>
      <c r="B1" s="17" t="s">
        <v>1</v>
      </c>
      <c r="C1" s="18"/>
      <c r="D1" s="17" t="s">
        <v>2</v>
      </c>
      <c r="E1" s="17" t="s">
        <v>3</v>
      </c>
      <c r="F1" s="17" t="s">
        <v>4</v>
      </c>
      <c r="G1" s="17" t="s">
        <v>5</v>
      </c>
      <c r="H1" s="17" t="s">
        <v>6</v>
      </c>
      <c r="I1" s="17" t="s">
        <v>7</v>
      </c>
      <c r="J1" s="17" t="s">
        <v>8</v>
      </c>
      <c r="K1" s="17" t="s">
        <v>9</v>
      </c>
      <c r="L1" s="19" t="s">
        <v>10</v>
      </c>
      <c r="M1" s="23" t="s">
        <v>11</v>
      </c>
      <c r="N1" s="23" t="s">
        <v>12</v>
      </c>
      <c r="O1" s="20" t="s">
        <v>13</v>
      </c>
    </row>
    <row r="2" spans="1:15" s="5" customFormat="1" ht="20.25" customHeight="1">
      <c r="A2" s="3" t="s">
        <v>14</v>
      </c>
      <c r="B2" s="3" t="s">
        <v>15</v>
      </c>
      <c r="C2" s="35" t="s">
        <v>16</v>
      </c>
      <c r="D2" s="3" t="s">
        <v>17</v>
      </c>
      <c r="E2" s="2">
        <v>0</v>
      </c>
      <c r="F2" s="2">
        <v>0</v>
      </c>
      <c r="G2" s="2">
        <v>8</v>
      </c>
      <c r="H2" s="2">
        <v>0</v>
      </c>
      <c r="I2" s="2">
        <v>0</v>
      </c>
      <c r="J2" s="2">
        <v>0</v>
      </c>
      <c r="K2" s="2">
        <v>8</v>
      </c>
      <c r="L2" s="22">
        <v>8</v>
      </c>
      <c r="M2" s="24">
        <v>210</v>
      </c>
      <c r="N2" s="24">
        <f>M2*L2</f>
        <v>1680</v>
      </c>
      <c r="O2" s="29" t="s">
        <v>18</v>
      </c>
    </row>
    <row r="3" spans="1:15" s="5" customFormat="1" ht="20.100000000000001" customHeight="1">
      <c r="A3" s="3" t="s">
        <v>14</v>
      </c>
      <c r="B3" s="3" t="s">
        <v>19</v>
      </c>
      <c r="C3" s="36"/>
      <c r="D3" s="3" t="s">
        <v>17</v>
      </c>
      <c r="E3" s="2">
        <v>0</v>
      </c>
      <c r="F3" s="2">
        <v>0</v>
      </c>
      <c r="G3" s="2">
        <v>13</v>
      </c>
      <c r="H3" s="2">
        <v>0</v>
      </c>
      <c r="I3" s="2">
        <v>0</v>
      </c>
      <c r="J3" s="2">
        <v>0</v>
      </c>
      <c r="K3" s="2">
        <v>13</v>
      </c>
      <c r="L3" s="22">
        <v>13</v>
      </c>
      <c r="M3" s="24">
        <v>210</v>
      </c>
      <c r="N3" s="24">
        <f t="shared" ref="N3:N65" si="0">M3*L3</f>
        <v>2730</v>
      </c>
      <c r="O3" s="30"/>
    </row>
    <row r="4" spans="1:15" s="5" customFormat="1" ht="20.100000000000001" customHeight="1">
      <c r="A4" s="3" t="s">
        <v>14</v>
      </c>
      <c r="B4" s="3" t="s">
        <v>20</v>
      </c>
      <c r="C4" s="36"/>
      <c r="D4" s="3" t="s">
        <v>17</v>
      </c>
      <c r="E4" s="2">
        <v>0</v>
      </c>
      <c r="F4" s="2">
        <v>0</v>
      </c>
      <c r="G4" s="2">
        <v>14</v>
      </c>
      <c r="H4" s="2">
        <v>0</v>
      </c>
      <c r="I4" s="2">
        <v>0</v>
      </c>
      <c r="J4" s="2">
        <v>0</v>
      </c>
      <c r="K4" s="2">
        <v>14</v>
      </c>
      <c r="L4" s="22">
        <v>14</v>
      </c>
      <c r="M4" s="24">
        <v>210</v>
      </c>
      <c r="N4" s="24">
        <f t="shared" si="0"/>
        <v>2940</v>
      </c>
      <c r="O4" s="30"/>
    </row>
    <row r="5" spans="1:15" s="5" customFormat="1" ht="20.100000000000001" customHeight="1">
      <c r="A5" s="3" t="s">
        <v>14</v>
      </c>
      <c r="B5" s="3" t="s">
        <v>21</v>
      </c>
      <c r="C5" s="36"/>
      <c r="D5" s="3" t="s">
        <v>17</v>
      </c>
      <c r="E5" s="2">
        <v>0</v>
      </c>
      <c r="F5" s="2">
        <v>0</v>
      </c>
      <c r="G5" s="2">
        <v>4</v>
      </c>
      <c r="H5" s="2">
        <v>0</v>
      </c>
      <c r="I5" s="2">
        <v>0</v>
      </c>
      <c r="J5" s="2">
        <v>0</v>
      </c>
      <c r="K5" s="2">
        <v>4</v>
      </c>
      <c r="L5" s="22">
        <v>4</v>
      </c>
      <c r="M5" s="24">
        <v>210</v>
      </c>
      <c r="N5" s="24">
        <f t="shared" si="0"/>
        <v>840</v>
      </c>
      <c r="O5" s="30"/>
    </row>
    <row r="6" spans="1:15" s="5" customFormat="1" ht="20.100000000000001" customHeight="1">
      <c r="A6" s="3" t="s">
        <v>14</v>
      </c>
      <c r="B6" s="3" t="s">
        <v>22</v>
      </c>
      <c r="C6" s="36"/>
      <c r="D6" s="3" t="s">
        <v>17</v>
      </c>
      <c r="E6" s="2">
        <v>0</v>
      </c>
      <c r="F6" s="2">
        <v>0</v>
      </c>
      <c r="G6" s="2">
        <v>10</v>
      </c>
      <c r="H6" s="2">
        <v>0</v>
      </c>
      <c r="I6" s="2">
        <v>0</v>
      </c>
      <c r="J6" s="2">
        <v>0</v>
      </c>
      <c r="K6" s="2">
        <v>10</v>
      </c>
      <c r="L6" s="22">
        <v>10</v>
      </c>
      <c r="M6" s="24">
        <v>210</v>
      </c>
      <c r="N6" s="24">
        <f t="shared" si="0"/>
        <v>2100</v>
      </c>
      <c r="O6" s="30"/>
    </row>
    <row r="7" spans="1:15" s="5" customFormat="1" ht="20.100000000000001" customHeight="1">
      <c r="A7" s="3" t="s">
        <v>14</v>
      </c>
      <c r="B7" s="3" t="s">
        <v>15</v>
      </c>
      <c r="C7" s="36"/>
      <c r="D7" s="3" t="s">
        <v>23</v>
      </c>
      <c r="E7" s="2">
        <v>0</v>
      </c>
      <c r="F7" s="2">
        <v>0</v>
      </c>
      <c r="G7" s="2">
        <v>8</v>
      </c>
      <c r="H7" s="2">
        <v>0</v>
      </c>
      <c r="I7" s="2">
        <v>0</v>
      </c>
      <c r="J7" s="2">
        <v>0</v>
      </c>
      <c r="K7" s="2">
        <v>8</v>
      </c>
      <c r="L7" s="22">
        <v>8</v>
      </c>
      <c r="M7" s="24">
        <v>210</v>
      </c>
      <c r="N7" s="24">
        <f t="shared" si="0"/>
        <v>1680</v>
      </c>
      <c r="O7" s="30"/>
    </row>
    <row r="8" spans="1:15" s="5" customFormat="1" ht="20.100000000000001" customHeight="1">
      <c r="A8" s="3" t="s">
        <v>14</v>
      </c>
      <c r="B8" s="3" t="s">
        <v>19</v>
      </c>
      <c r="C8" s="36"/>
      <c r="D8" s="3" t="s">
        <v>23</v>
      </c>
      <c r="E8" s="2">
        <v>0</v>
      </c>
      <c r="F8" s="2">
        <v>0</v>
      </c>
      <c r="G8" s="2">
        <v>6</v>
      </c>
      <c r="H8" s="2">
        <v>0</v>
      </c>
      <c r="I8" s="2">
        <v>0</v>
      </c>
      <c r="J8" s="2">
        <v>0</v>
      </c>
      <c r="K8" s="2">
        <v>6</v>
      </c>
      <c r="L8" s="22">
        <v>6</v>
      </c>
      <c r="M8" s="24">
        <v>210</v>
      </c>
      <c r="N8" s="24">
        <f t="shared" si="0"/>
        <v>1260</v>
      </c>
      <c r="O8" s="30"/>
    </row>
    <row r="9" spans="1:15" s="5" customFormat="1" ht="20.100000000000001" customHeight="1">
      <c r="A9" s="3" t="s">
        <v>14</v>
      </c>
      <c r="B9" s="3" t="s">
        <v>20</v>
      </c>
      <c r="C9" s="36"/>
      <c r="D9" s="3" t="s">
        <v>23</v>
      </c>
      <c r="E9" s="2">
        <v>0</v>
      </c>
      <c r="F9" s="2">
        <v>0</v>
      </c>
      <c r="G9" s="2">
        <v>4</v>
      </c>
      <c r="H9" s="2">
        <v>0</v>
      </c>
      <c r="I9" s="2">
        <v>0</v>
      </c>
      <c r="J9" s="2">
        <v>0</v>
      </c>
      <c r="K9" s="2">
        <v>4</v>
      </c>
      <c r="L9" s="22">
        <v>4</v>
      </c>
      <c r="M9" s="24">
        <v>210</v>
      </c>
      <c r="N9" s="24">
        <f t="shared" si="0"/>
        <v>840</v>
      </c>
      <c r="O9" s="30"/>
    </row>
    <row r="10" spans="1:15" s="5" customFormat="1" ht="20.100000000000001" customHeight="1">
      <c r="A10" s="3" t="s">
        <v>14</v>
      </c>
      <c r="B10" s="3" t="s">
        <v>21</v>
      </c>
      <c r="C10" s="36"/>
      <c r="D10" s="3" t="s">
        <v>23</v>
      </c>
      <c r="E10" s="2">
        <v>0</v>
      </c>
      <c r="F10" s="2">
        <v>0</v>
      </c>
      <c r="G10" s="2">
        <v>7</v>
      </c>
      <c r="H10" s="2">
        <v>0</v>
      </c>
      <c r="I10" s="2">
        <v>0</v>
      </c>
      <c r="J10" s="2">
        <v>0</v>
      </c>
      <c r="K10" s="2">
        <v>7</v>
      </c>
      <c r="L10" s="22">
        <v>7</v>
      </c>
      <c r="M10" s="24">
        <v>210</v>
      </c>
      <c r="N10" s="24">
        <f t="shared" si="0"/>
        <v>1470</v>
      </c>
      <c r="O10" s="30"/>
    </row>
    <row r="11" spans="1:15" s="5" customFormat="1" ht="20.100000000000001" customHeight="1">
      <c r="A11" s="3" t="s">
        <v>14</v>
      </c>
      <c r="B11" s="3" t="s">
        <v>15</v>
      </c>
      <c r="C11" s="35" t="s">
        <v>24</v>
      </c>
      <c r="D11" s="3" t="s">
        <v>25</v>
      </c>
      <c r="E11" s="2">
        <v>0</v>
      </c>
      <c r="F11" s="2">
        <v>0</v>
      </c>
      <c r="G11" s="2">
        <v>6</v>
      </c>
      <c r="H11" s="2">
        <v>0</v>
      </c>
      <c r="I11" s="2">
        <v>0</v>
      </c>
      <c r="J11" s="2">
        <v>0</v>
      </c>
      <c r="K11" s="2">
        <v>6</v>
      </c>
      <c r="L11" s="22">
        <v>6</v>
      </c>
      <c r="M11" s="24">
        <v>210</v>
      </c>
      <c r="N11" s="24">
        <f t="shared" si="0"/>
        <v>1260</v>
      </c>
      <c r="O11" s="30"/>
    </row>
    <row r="12" spans="1:15" s="5" customFormat="1" ht="20.100000000000001" customHeight="1">
      <c r="A12" s="3" t="s">
        <v>14</v>
      </c>
      <c r="B12" s="3" t="s">
        <v>19</v>
      </c>
      <c r="C12" s="36"/>
      <c r="D12" s="3" t="s">
        <v>25</v>
      </c>
      <c r="E12" s="2">
        <v>0</v>
      </c>
      <c r="F12" s="2">
        <v>0</v>
      </c>
      <c r="G12" s="2">
        <v>11</v>
      </c>
      <c r="H12" s="2">
        <v>0</v>
      </c>
      <c r="I12" s="2">
        <v>0</v>
      </c>
      <c r="J12" s="2">
        <v>0</v>
      </c>
      <c r="K12" s="2">
        <v>11</v>
      </c>
      <c r="L12" s="22">
        <v>11</v>
      </c>
      <c r="M12" s="24">
        <v>210</v>
      </c>
      <c r="N12" s="24">
        <f t="shared" si="0"/>
        <v>2310</v>
      </c>
      <c r="O12" s="30"/>
    </row>
    <row r="13" spans="1:15" s="5" customFormat="1" ht="20.100000000000001" customHeight="1">
      <c r="A13" s="3" t="s">
        <v>14</v>
      </c>
      <c r="B13" s="3" t="s">
        <v>20</v>
      </c>
      <c r="C13" s="36"/>
      <c r="D13" s="3" t="s">
        <v>25</v>
      </c>
      <c r="E13" s="2">
        <v>0</v>
      </c>
      <c r="F13" s="2">
        <v>0</v>
      </c>
      <c r="G13" s="2">
        <v>17</v>
      </c>
      <c r="H13" s="2">
        <v>0</v>
      </c>
      <c r="I13" s="2">
        <v>0</v>
      </c>
      <c r="J13" s="2">
        <v>0</v>
      </c>
      <c r="K13" s="2">
        <v>17</v>
      </c>
      <c r="L13" s="22">
        <v>17</v>
      </c>
      <c r="M13" s="24">
        <v>210</v>
      </c>
      <c r="N13" s="24">
        <f t="shared" si="0"/>
        <v>3570</v>
      </c>
      <c r="O13" s="30"/>
    </row>
    <row r="14" spans="1:15" s="5" customFormat="1" ht="20.100000000000001" customHeight="1">
      <c r="A14" s="3" t="s">
        <v>14</v>
      </c>
      <c r="B14" s="3" t="s">
        <v>21</v>
      </c>
      <c r="C14" s="36"/>
      <c r="D14" s="3" t="s">
        <v>25</v>
      </c>
      <c r="E14" s="2">
        <v>0</v>
      </c>
      <c r="F14" s="2">
        <v>0</v>
      </c>
      <c r="G14" s="2">
        <v>16</v>
      </c>
      <c r="H14" s="2">
        <v>0</v>
      </c>
      <c r="I14" s="2">
        <v>0</v>
      </c>
      <c r="J14" s="2">
        <v>0</v>
      </c>
      <c r="K14" s="2">
        <v>16</v>
      </c>
      <c r="L14" s="22">
        <v>16</v>
      </c>
      <c r="M14" s="24">
        <v>210</v>
      </c>
      <c r="N14" s="24">
        <f t="shared" si="0"/>
        <v>3360</v>
      </c>
      <c r="O14" s="30"/>
    </row>
    <row r="15" spans="1:15" s="5" customFormat="1" ht="20.100000000000001" customHeight="1">
      <c r="A15" s="3" t="s">
        <v>14</v>
      </c>
      <c r="B15" s="3" t="s">
        <v>26</v>
      </c>
      <c r="C15" s="36"/>
      <c r="D15" s="3" t="s">
        <v>25</v>
      </c>
      <c r="E15" s="2">
        <v>0</v>
      </c>
      <c r="F15" s="2">
        <v>0</v>
      </c>
      <c r="G15" s="2">
        <v>10</v>
      </c>
      <c r="H15" s="2">
        <v>0</v>
      </c>
      <c r="I15" s="2">
        <v>0</v>
      </c>
      <c r="J15" s="2">
        <v>0</v>
      </c>
      <c r="K15" s="2">
        <v>10</v>
      </c>
      <c r="L15" s="22">
        <v>10</v>
      </c>
      <c r="M15" s="24">
        <v>210</v>
      </c>
      <c r="N15" s="24">
        <f t="shared" si="0"/>
        <v>2100</v>
      </c>
      <c r="O15" s="30"/>
    </row>
    <row r="16" spans="1:15" s="5" customFormat="1" ht="20.100000000000001" customHeight="1">
      <c r="A16" s="3" t="s">
        <v>14</v>
      </c>
      <c r="B16" s="3" t="s">
        <v>15</v>
      </c>
      <c r="C16" s="36"/>
      <c r="D16" s="3" t="s">
        <v>27</v>
      </c>
      <c r="E16" s="2">
        <v>0</v>
      </c>
      <c r="F16" s="2">
        <v>0</v>
      </c>
      <c r="G16" s="2">
        <v>7</v>
      </c>
      <c r="H16" s="2">
        <v>0</v>
      </c>
      <c r="I16" s="2">
        <v>0</v>
      </c>
      <c r="J16" s="2">
        <v>0</v>
      </c>
      <c r="K16" s="2">
        <v>7</v>
      </c>
      <c r="L16" s="22">
        <v>7</v>
      </c>
      <c r="M16" s="24">
        <v>210</v>
      </c>
      <c r="N16" s="24">
        <f t="shared" si="0"/>
        <v>1470</v>
      </c>
      <c r="O16" s="30"/>
    </row>
    <row r="17" spans="1:15" s="5" customFormat="1" ht="20.100000000000001" customHeight="1">
      <c r="A17" s="3" t="s">
        <v>14</v>
      </c>
      <c r="B17" s="3" t="s">
        <v>19</v>
      </c>
      <c r="C17" s="36"/>
      <c r="D17" s="3" t="s">
        <v>27</v>
      </c>
      <c r="E17" s="2">
        <v>0</v>
      </c>
      <c r="F17" s="2">
        <v>0</v>
      </c>
      <c r="G17" s="2">
        <v>6</v>
      </c>
      <c r="H17" s="2">
        <v>0</v>
      </c>
      <c r="I17" s="2">
        <v>0</v>
      </c>
      <c r="J17" s="2">
        <v>0</v>
      </c>
      <c r="K17" s="2">
        <v>6</v>
      </c>
      <c r="L17" s="22">
        <v>6</v>
      </c>
      <c r="M17" s="24">
        <v>210</v>
      </c>
      <c r="N17" s="24">
        <f t="shared" si="0"/>
        <v>1260</v>
      </c>
      <c r="O17" s="30"/>
    </row>
    <row r="18" spans="1:15" s="5" customFormat="1" ht="20.100000000000001" customHeight="1">
      <c r="A18" s="3" t="s">
        <v>14</v>
      </c>
      <c r="B18" s="3" t="s">
        <v>20</v>
      </c>
      <c r="C18" s="36"/>
      <c r="D18" s="3" t="s">
        <v>27</v>
      </c>
      <c r="E18" s="2">
        <v>0</v>
      </c>
      <c r="F18" s="2">
        <v>0</v>
      </c>
      <c r="G18" s="2">
        <v>8</v>
      </c>
      <c r="H18" s="2">
        <v>0</v>
      </c>
      <c r="I18" s="2">
        <v>0</v>
      </c>
      <c r="J18" s="2">
        <v>0</v>
      </c>
      <c r="K18" s="2">
        <v>8</v>
      </c>
      <c r="L18" s="22">
        <v>8</v>
      </c>
      <c r="M18" s="24">
        <v>210</v>
      </c>
      <c r="N18" s="24">
        <f t="shared" si="0"/>
        <v>1680</v>
      </c>
      <c r="O18" s="30"/>
    </row>
    <row r="19" spans="1:15" s="5" customFormat="1" ht="20.100000000000001" customHeight="1">
      <c r="A19" s="3" t="s">
        <v>14</v>
      </c>
      <c r="B19" s="3" t="s">
        <v>21</v>
      </c>
      <c r="C19" s="36"/>
      <c r="D19" s="3" t="s">
        <v>27</v>
      </c>
      <c r="E19" s="2">
        <v>0</v>
      </c>
      <c r="F19" s="2">
        <v>0</v>
      </c>
      <c r="G19" s="2">
        <v>9</v>
      </c>
      <c r="H19" s="2">
        <v>0</v>
      </c>
      <c r="I19" s="2">
        <v>0</v>
      </c>
      <c r="J19" s="2">
        <v>0</v>
      </c>
      <c r="K19" s="2">
        <v>9</v>
      </c>
      <c r="L19" s="22">
        <v>9</v>
      </c>
      <c r="M19" s="24">
        <v>210</v>
      </c>
      <c r="N19" s="24">
        <f t="shared" si="0"/>
        <v>1890</v>
      </c>
      <c r="O19" s="30"/>
    </row>
    <row r="20" spans="1:15" s="5" customFormat="1" ht="20.100000000000001" customHeight="1">
      <c r="A20" s="3"/>
      <c r="B20" s="3"/>
      <c r="C20" s="16"/>
      <c r="D20" s="3"/>
      <c r="E20" s="33" t="s">
        <v>28</v>
      </c>
      <c r="F20" s="34"/>
      <c r="G20" s="34"/>
      <c r="H20" s="34"/>
      <c r="I20" s="34"/>
      <c r="J20" s="34"/>
      <c r="K20" s="34"/>
      <c r="L20" s="21">
        <f>SUM(L2:L19)</f>
        <v>164</v>
      </c>
      <c r="M20" s="24"/>
      <c r="N20" s="24"/>
      <c r="O20" s="4"/>
    </row>
    <row r="21" spans="1:15" s="5" customFormat="1" ht="20.100000000000001" customHeight="1">
      <c r="A21" s="3" t="s">
        <v>14</v>
      </c>
      <c r="B21" s="3" t="s">
        <v>29</v>
      </c>
      <c r="C21" s="35" t="s">
        <v>16</v>
      </c>
      <c r="D21" s="3" t="s">
        <v>30</v>
      </c>
      <c r="E21" s="2">
        <v>0</v>
      </c>
      <c r="F21" s="2">
        <v>0</v>
      </c>
      <c r="G21" s="2">
        <v>7</v>
      </c>
      <c r="H21" s="2">
        <v>0</v>
      </c>
      <c r="I21" s="2">
        <v>0</v>
      </c>
      <c r="J21" s="2">
        <v>0</v>
      </c>
      <c r="K21" s="2">
        <v>7</v>
      </c>
      <c r="L21" s="22">
        <v>7</v>
      </c>
      <c r="M21" s="24">
        <v>160</v>
      </c>
      <c r="N21" s="24">
        <f t="shared" si="0"/>
        <v>1120</v>
      </c>
      <c r="O21" s="29" t="s">
        <v>18</v>
      </c>
    </row>
    <row r="22" spans="1:15" s="5" customFormat="1" ht="20.100000000000001" customHeight="1">
      <c r="A22" s="3" t="s">
        <v>14</v>
      </c>
      <c r="B22" s="3" t="s">
        <v>31</v>
      </c>
      <c r="C22" s="36"/>
      <c r="D22" s="3" t="s">
        <v>30</v>
      </c>
      <c r="E22" s="2">
        <v>0</v>
      </c>
      <c r="F22" s="2">
        <v>0</v>
      </c>
      <c r="G22" s="2">
        <v>15</v>
      </c>
      <c r="H22" s="2">
        <v>0</v>
      </c>
      <c r="I22" s="2">
        <v>0</v>
      </c>
      <c r="J22" s="2">
        <v>0</v>
      </c>
      <c r="K22" s="2">
        <v>15</v>
      </c>
      <c r="L22" s="22">
        <v>15</v>
      </c>
      <c r="M22" s="24">
        <v>160</v>
      </c>
      <c r="N22" s="24">
        <f t="shared" si="0"/>
        <v>2400</v>
      </c>
      <c r="O22" s="30"/>
    </row>
    <row r="23" spans="1:15" s="5" customFormat="1" ht="20.100000000000001" customHeight="1">
      <c r="A23" s="3" t="s">
        <v>14</v>
      </c>
      <c r="B23" s="3" t="s">
        <v>32</v>
      </c>
      <c r="C23" s="36"/>
      <c r="D23" s="3" t="s">
        <v>30</v>
      </c>
      <c r="E23" s="2">
        <v>0</v>
      </c>
      <c r="F23" s="2">
        <v>0</v>
      </c>
      <c r="G23" s="2">
        <v>20</v>
      </c>
      <c r="H23" s="2">
        <v>0</v>
      </c>
      <c r="I23" s="2">
        <v>0</v>
      </c>
      <c r="J23" s="2">
        <v>0</v>
      </c>
      <c r="K23" s="2">
        <v>20</v>
      </c>
      <c r="L23" s="22">
        <v>20</v>
      </c>
      <c r="M23" s="24">
        <v>160</v>
      </c>
      <c r="N23" s="24">
        <f t="shared" si="0"/>
        <v>3200</v>
      </c>
      <c r="O23" s="30"/>
    </row>
    <row r="24" spans="1:15" s="5" customFormat="1" ht="20.100000000000001" customHeight="1">
      <c r="A24" s="3" t="s">
        <v>14</v>
      </c>
      <c r="B24" s="3" t="s">
        <v>33</v>
      </c>
      <c r="C24" s="36"/>
      <c r="D24" s="3" t="s">
        <v>30</v>
      </c>
      <c r="E24" s="2">
        <v>0</v>
      </c>
      <c r="F24" s="2">
        <v>0</v>
      </c>
      <c r="G24" s="2">
        <v>7</v>
      </c>
      <c r="H24" s="2">
        <v>0</v>
      </c>
      <c r="I24" s="2">
        <v>0</v>
      </c>
      <c r="J24" s="2">
        <v>0</v>
      </c>
      <c r="K24" s="2">
        <v>7</v>
      </c>
      <c r="L24" s="22">
        <v>7</v>
      </c>
      <c r="M24" s="24">
        <v>160</v>
      </c>
      <c r="N24" s="24">
        <f t="shared" si="0"/>
        <v>1120</v>
      </c>
      <c r="O24" s="30"/>
    </row>
    <row r="25" spans="1:15" s="5" customFormat="1" ht="20.100000000000001" customHeight="1">
      <c r="A25" s="3" t="s">
        <v>14</v>
      </c>
      <c r="B25" s="3" t="s">
        <v>34</v>
      </c>
      <c r="C25" s="36"/>
      <c r="D25" s="3" t="s">
        <v>30</v>
      </c>
      <c r="E25" s="2">
        <v>0</v>
      </c>
      <c r="F25" s="2">
        <v>0</v>
      </c>
      <c r="G25" s="2">
        <v>7</v>
      </c>
      <c r="H25" s="2">
        <v>0</v>
      </c>
      <c r="I25" s="2">
        <v>0</v>
      </c>
      <c r="J25" s="2">
        <v>0</v>
      </c>
      <c r="K25" s="2">
        <v>7</v>
      </c>
      <c r="L25" s="22">
        <v>7</v>
      </c>
      <c r="M25" s="24">
        <v>160</v>
      </c>
      <c r="N25" s="24">
        <f t="shared" si="0"/>
        <v>1120</v>
      </c>
      <c r="O25" s="30"/>
    </row>
    <row r="26" spans="1:15" s="5" customFormat="1" ht="20.100000000000001" customHeight="1">
      <c r="A26" s="3" t="s">
        <v>14</v>
      </c>
      <c r="B26" s="3" t="s">
        <v>31</v>
      </c>
      <c r="C26" s="36"/>
      <c r="D26" s="3" t="s">
        <v>35</v>
      </c>
      <c r="E26" s="2">
        <v>0</v>
      </c>
      <c r="F26" s="2">
        <v>0</v>
      </c>
      <c r="G26" s="2">
        <v>13</v>
      </c>
      <c r="H26" s="2">
        <v>0</v>
      </c>
      <c r="I26" s="2">
        <v>0</v>
      </c>
      <c r="J26" s="2">
        <v>0</v>
      </c>
      <c r="K26" s="2">
        <v>13</v>
      </c>
      <c r="L26" s="22">
        <v>13</v>
      </c>
      <c r="M26" s="24">
        <v>160</v>
      </c>
      <c r="N26" s="24">
        <f t="shared" si="0"/>
        <v>2080</v>
      </c>
      <c r="O26" s="30"/>
    </row>
    <row r="27" spans="1:15" s="5" customFormat="1" ht="20.100000000000001" customHeight="1">
      <c r="A27" s="3" t="s">
        <v>14</v>
      </c>
      <c r="B27" s="3" t="s">
        <v>32</v>
      </c>
      <c r="C27" s="36"/>
      <c r="D27" s="3" t="s">
        <v>35</v>
      </c>
      <c r="E27" s="2">
        <v>0</v>
      </c>
      <c r="F27" s="2">
        <v>0</v>
      </c>
      <c r="G27" s="2">
        <v>21</v>
      </c>
      <c r="H27" s="2">
        <v>0</v>
      </c>
      <c r="I27" s="2">
        <v>0</v>
      </c>
      <c r="J27" s="2">
        <v>0</v>
      </c>
      <c r="K27" s="2">
        <v>21</v>
      </c>
      <c r="L27" s="22">
        <v>21</v>
      </c>
      <c r="M27" s="24">
        <v>160</v>
      </c>
      <c r="N27" s="24">
        <f t="shared" si="0"/>
        <v>3360</v>
      </c>
      <c r="O27" s="30"/>
    </row>
    <row r="28" spans="1:15" s="5" customFormat="1" ht="20.100000000000001" customHeight="1">
      <c r="A28" s="3" t="s">
        <v>14</v>
      </c>
      <c r="B28" s="3" t="s">
        <v>33</v>
      </c>
      <c r="C28" s="36"/>
      <c r="D28" s="3" t="s">
        <v>35</v>
      </c>
      <c r="E28" s="2">
        <v>0</v>
      </c>
      <c r="F28" s="2">
        <v>0</v>
      </c>
      <c r="G28" s="2">
        <v>15</v>
      </c>
      <c r="H28" s="2">
        <v>0</v>
      </c>
      <c r="I28" s="2">
        <v>0</v>
      </c>
      <c r="J28" s="2">
        <v>0</v>
      </c>
      <c r="K28" s="2">
        <v>15</v>
      </c>
      <c r="L28" s="22">
        <v>15</v>
      </c>
      <c r="M28" s="24">
        <v>160</v>
      </c>
      <c r="N28" s="24">
        <f t="shared" si="0"/>
        <v>2400</v>
      </c>
      <c r="O28" s="30"/>
    </row>
    <row r="29" spans="1:15" s="5" customFormat="1" ht="20.100000000000001" customHeight="1">
      <c r="A29" s="3" t="s">
        <v>14</v>
      </c>
      <c r="B29" s="3" t="s">
        <v>29</v>
      </c>
      <c r="C29" s="35" t="s">
        <v>16</v>
      </c>
      <c r="D29" s="3" t="s">
        <v>36</v>
      </c>
      <c r="E29" s="2">
        <v>0</v>
      </c>
      <c r="F29" s="2">
        <v>0</v>
      </c>
      <c r="G29" s="2">
        <v>8</v>
      </c>
      <c r="H29" s="2">
        <v>0</v>
      </c>
      <c r="I29" s="2">
        <v>0</v>
      </c>
      <c r="J29" s="2">
        <v>0</v>
      </c>
      <c r="K29" s="2">
        <v>8</v>
      </c>
      <c r="L29" s="22">
        <v>8</v>
      </c>
      <c r="M29" s="24">
        <v>160</v>
      </c>
      <c r="N29" s="24">
        <f t="shared" si="0"/>
        <v>1280</v>
      </c>
      <c r="O29" s="30"/>
    </row>
    <row r="30" spans="1:15" s="5" customFormat="1" ht="20.100000000000001" customHeight="1">
      <c r="A30" s="3" t="s">
        <v>14</v>
      </c>
      <c r="B30" s="3" t="s">
        <v>31</v>
      </c>
      <c r="C30" s="36"/>
      <c r="D30" s="3" t="s">
        <v>36</v>
      </c>
      <c r="E30" s="2">
        <v>0</v>
      </c>
      <c r="F30" s="2">
        <v>0</v>
      </c>
      <c r="G30" s="2">
        <v>11</v>
      </c>
      <c r="H30" s="2">
        <v>0</v>
      </c>
      <c r="I30" s="2">
        <v>0</v>
      </c>
      <c r="J30" s="2">
        <v>0</v>
      </c>
      <c r="K30" s="2">
        <v>11</v>
      </c>
      <c r="L30" s="22">
        <v>11</v>
      </c>
      <c r="M30" s="24">
        <v>160</v>
      </c>
      <c r="N30" s="24">
        <f t="shared" si="0"/>
        <v>1760</v>
      </c>
      <c r="O30" s="30"/>
    </row>
    <row r="31" spans="1:15" s="5" customFormat="1" ht="20.100000000000001" customHeight="1">
      <c r="A31" s="3" t="s">
        <v>14</v>
      </c>
      <c r="B31" s="3" t="s">
        <v>32</v>
      </c>
      <c r="C31" s="36"/>
      <c r="D31" s="3" t="s">
        <v>36</v>
      </c>
      <c r="E31" s="2">
        <v>0</v>
      </c>
      <c r="F31" s="2">
        <v>0</v>
      </c>
      <c r="G31" s="2">
        <v>27</v>
      </c>
      <c r="H31" s="2">
        <v>0</v>
      </c>
      <c r="I31" s="2">
        <v>0</v>
      </c>
      <c r="J31" s="2">
        <v>0</v>
      </c>
      <c r="K31" s="2">
        <v>27</v>
      </c>
      <c r="L31" s="22">
        <v>27</v>
      </c>
      <c r="M31" s="24">
        <v>160</v>
      </c>
      <c r="N31" s="24">
        <f t="shared" si="0"/>
        <v>4320</v>
      </c>
      <c r="O31" s="30"/>
    </row>
    <row r="32" spans="1:15" s="5" customFormat="1" ht="20.100000000000001" customHeight="1">
      <c r="A32" s="3" t="s">
        <v>14</v>
      </c>
      <c r="B32" s="3" t="s">
        <v>33</v>
      </c>
      <c r="C32" s="36"/>
      <c r="D32" s="3" t="s">
        <v>36</v>
      </c>
      <c r="E32" s="2">
        <v>0</v>
      </c>
      <c r="F32" s="2">
        <v>0</v>
      </c>
      <c r="G32" s="2">
        <v>14</v>
      </c>
      <c r="H32" s="2">
        <v>0</v>
      </c>
      <c r="I32" s="2">
        <v>0</v>
      </c>
      <c r="J32" s="2">
        <v>0</v>
      </c>
      <c r="K32" s="2">
        <v>14</v>
      </c>
      <c r="L32" s="22">
        <v>14</v>
      </c>
      <c r="M32" s="24">
        <v>160</v>
      </c>
      <c r="N32" s="24">
        <f t="shared" si="0"/>
        <v>2240</v>
      </c>
      <c r="O32" s="30"/>
    </row>
    <row r="33" spans="1:15" s="5" customFormat="1" ht="20.100000000000001" customHeight="1">
      <c r="A33" s="3" t="s">
        <v>14</v>
      </c>
      <c r="B33" s="3" t="s">
        <v>34</v>
      </c>
      <c r="C33" s="35" t="s">
        <v>24</v>
      </c>
      <c r="D33" s="3" t="s">
        <v>36</v>
      </c>
      <c r="E33" s="2">
        <v>0</v>
      </c>
      <c r="F33" s="2">
        <v>0</v>
      </c>
      <c r="G33" s="2">
        <v>10</v>
      </c>
      <c r="H33" s="2">
        <v>0</v>
      </c>
      <c r="I33" s="2">
        <v>0</v>
      </c>
      <c r="J33" s="2">
        <v>0</v>
      </c>
      <c r="K33" s="2">
        <v>10</v>
      </c>
      <c r="L33" s="22">
        <v>10</v>
      </c>
      <c r="M33" s="24">
        <v>160</v>
      </c>
      <c r="N33" s="24">
        <f t="shared" si="0"/>
        <v>1600</v>
      </c>
      <c r="O33" s="30"/>
    </row>
    <row r="34" spans="1:15" s="5" customFormat="1" ht="20.100000000000001" customHeight="1">
      <c r="A34" s="3" t="s">
        <v>14</v>
      </c>
      <c r="B34" s="3" t="s">
        <v>29</v>
      </c>
      <c r="C34" s="36"/>
      <c r="D34" s="3" t="s">
        <v>37</v>
      </c>
      <c r="E34" s="2">
        <v>0</v>
      </c>
      <c r="F34" s="2">
        <v>0</v>
      </c>
      <c r="G34" s="2">
        <v>3</v>
      </c>
      <c r="H34" s="2">
        <v>0</v>
      </c>
      <c r="I34" s="2">
        <v>0</v>
      </c>
      <c r="J34" s="2">
        <v>0</v>
      </c>
      <c r="K34" s="2">
        <v>3</v>
      </c>
      <c r="L34" s="22">
        <v>3</v>
      </c>
      <c r="M34" s="24">
        <v>160</v>
      </c>
      <c r="N34" s="24">
        <f t="shared" si="0"/>
        <v>480</v>
      </c>
      <c r="O34" s="30"/>
    </row>
    <row r="35" spans="1:15" s="5" customFormat="1" ht="20.100000000000001" customHeight="1">
      <c r="A35" s="3" t="s">
        <v>14</v>
      </c>
      <c r="B35" s="3" t="s">
        <v>31</v>
      </c>
      <c r="C35" s="36"/>
      <c r="D35" s="3" t="s">
        <v>37</v>
      </c>
      <c r="E35" s="2">
        <v>0</v>
      </c>
      <c r="F35" s="2">
        <v>0</v>
      </c>
      <c r="G35" s="2">
        <v>12</v>
      </c>
      <c r="H35" s="2">
        <v>0</v>
      </c>
      <c r="I35" s="2">
        <v>0</v>
      </c>
      <c r="J35" s="2">
        <v>0</v>
      </c>
      <c r="K35" s="2">
        <v>12</v>
      </c>
      <c r="L35" s="22">
        <v>12</v>
      </c>
      <c r="M35" s="24">
        <v>160</v>
      </c>
      <c r="N35" s="24">
        <f t="shared" si="0"/>
        <v>1920</v>
      </c>
      <c r="O35" s="30"/>
    </row>
    <row r="36" spans="1:15" s="5" customFormat="1" ht="20.100000000000001" customHeight="1">
      <c r="A36" s="3" t="s">
        <v>14</v>
      </c>
      <c r="B36" s="3" t="s">
        <v>32</v>
      </c>
      <c r="C36" s="36"/>
      <c r="D36" s="3" t="s">
        <v>37</v>
      </c>
      <c r="E36" s="2">
        <v>0</v>
      </c>
      <c r="F36" s="2">
        <v>0</v>
      </c>
      <c r="G36" s="2">
        <v>24</v>
      </c>
      <c r="H36" s="2">
        <v>0</v>
      </c>
      <c r="I36" s="2">
        <v>0</v>
      </c>
      <c r="J36" s="2">
        <v>0</v>
      </c>
      <c r="K36" s="2">
        <v>24</v>
      </c>
      <c r="L36" s="22">
        <v>24</v>
      </c>
      <c r="M36" s="24">
        <v>160</v>
      </c>
      <c r="N36" s="24">
        <f t="shared" si="0"/>
        <v>3840</v>
      </c>
      <c r="O36" s="30"/>
    </row>
    <row r="37" spans="1:15" s="5" customFormat="1" ht="20.100000000000001" customHeight="1">
      <c r="A37" s="3" t="s">
        <v>14</v>
      </c>
      <c r="B37" s="3" t="s">
        <v>33</v>
      </c>
      <c r="C37" s="36"/>
      <c r="D37" s="3" t="s">
        <v>37</v>
      </c>
      <c r="E37" s="2">
        <v>0</v>
      </c>
      <c r="F37" s="2">
        <v>0</v>
      </c>
      <c r="G37" s="2">
        <v>11</v>
      </c>
      <c r="H37" s="2">
        <v>0</v>
      </c>
      <c r="I37" s="2">
        <v>0</v>
      </c>
      <c r="J37" s="2">
        <v>0</v>
      </c>
      <c r="K37" s="2">
        <v>11</v>
      </c>
      <c r="L37" s="22">
        <v>11</v>
      </c>
      <c r="M37" s="24">
        <v>160</v>
      </c>
      <c r="N37" s="24">
        <f t="shared" si="0"/>
        <v>1760</v>
      </c>
      <c r="O37" s="30"/>
    </row>
    <row r="38" spans="1:15" s="5" customFormat="1" ht="20.100000000000001" customHeight="1">
      <c r="A38" s="3"/>
      <c r="B38" s="3"/>
      <c r="C38" s="16"/>
      <c r="D38" s="3"/>
      <c r="E38" s="33" t="s">
        <v>38</v>
      </c>
      <c r="F38" s="34"/>
      <c r="G38" s="34"/>
      <c r="H38" s="34"/>
      <c r="I38" s="34"/>
      <c r="J38" s="34"/>
      <c r="K38" s="34"/>
      <c r="L38" s="22">
        <f>SUM(L21:L37)</f>
        <v>225</v>
      </c>
      <c r="M38" s="24"/>
      <c r="N38" s="24"/>
      <c r="O38" s="4"/>
    </row>
    <row r="39" spans="1:15" s="5" customFormat="1" ht="20.100000000000001" customHeight="1">
      <c r="A39" s="3" t="s">
        <v>14</v>
      </c>
      <c r="B39" s="3" t="s">
        <v>39</v>
      </c>
      <c r="C39" s="35" t="s">
        <v>40</v>
      </c>
      <c r="D39" s="3" t="s">
        <v>41</v>
      </c>
      <c r="E39" s="2">
        <v>0</v>
      </c>
      <c r="F39" s="2">
        <v>0</v>
      </c>
      <c r="G39" s="2">
        <v>4</v>
      </c>
      <c r="H39" s="2">
        <v>0</v>
      </c>
      <c r="I39" s="2">
        <v>0</v>
      </c>
      <c r="J39" s="2">
        <v>0</v>
      </c>
      <c r="K39" s="2">
        <v>4</v>
      </c>
      <c r="L39" s="22">
        <v>4</v>
      </c>
      <c r="M39" s="24">
        <v>390</v>
      </c>
      <c r="N39" s="24">
        <f t="shared" si="0"/>
        <v>1560</v>
      </c>
      <c r="O39" s="29" t="s">
        <v>42</v>
      </c>
    </row>
    <row r="40" spans="1:15" s="5" customFormat="1" ht="20.100000000000001" customHeight="1">
      <c r="A40" s="3" t="s">
        <v>14</v>
      </c>
      <c r="B40" s="3" t="s">
        <v>43</v>
      </c>
      <c r="C40" s="36"/>
      <c r="D40" s="3" t="s">
        <v>41</v>
      </c>
      <c r="E40" s="2">
        <v>0</v>
      </c>
      <c r="F40" s="2">
        <v>0</v>
      </c>
      <c r="G40" s="2">
        <v>2</v>
      </c>
      <c r="H40" s="2">
        <v>0</v>
      </c>
      <c r="I40" s="2">
        <v>0</v>
      </c>
      <c r="J40" s="2">
        <v>0</v>
      </c>
      <c r="K40" s="2">
        <v>2</v>
      </c>
      <c r="L40" s="22">
        <v>2</v>
      </c>
      <c r="M40" s="24">
        <v>390</v>
      </c>
      <c r="N40" s="24">
        <f t="shared" si="0"/>
        <v>780</v>
      </c>
      <c r="O40" s="30"/>
    </row>
    <row r="41" spans="1:15" s="5" customFormat="1" ht="20.100000000000001" customHeight="1">
      <c r="A41" s="3" t="s">
        <v>14</v>
      </c>
      <c r="B41" s="3" t="s">
        <v>44</v>
      </c>
      <c r="C41" s="36"/>
      <c r="D41" s="3" t="s">
        <v>41</v>
      </c>
      <c r="E41" s="2">
        <v>0</v>
      </c>
      <c r="F41" s="2">
        <v>0</v>
      </c>
      <c r="G41" s="2">
        <v>7</v>
      </c>
      <c r="H41" s="2">
        <v>0</v>
      </c>
      <c r="I41" s="2">
        <v>0</v>
      </c>
      <c r="J41" s="2">
        <v>0</v>
      </c>
      <c r="K41" s="2">
        <v>7</v>
      </c>
      <c r="L41" s="22">
        <v>7</v>
      </c>
      <c r="M41" s="24">
        <v>390</v>
      </c>
      <c r="N41" s="24">
        <f t="shared" si="0"/>
        <v>2730</v>
      </c>
      <c r="O41" s="30"/>
    </row>
    <row r="42" spans="1:15" s="5" customFormat="1" ht="20.100000000000001" customHeight="1">
      <c r="A42" s="3" t="s">
        <v>14</v>
      </c>
      <c r="B42" s="3" t="s">
        <v>39</v>
      </c>
      <c r="C42" s="35" t="s">
        <v>45</v>
      </c>
      <c r="D42" s="3" t="s">
        <v>41</v>
      </c>
      <c r="E42" s="2">
        <v>0</v>
      </c>
      <c r="F42" s="2">
        <v>0</v>
      </c>
      <c r="G42" s="2">
        <v>4</v>
      </c>
      <c r="H42" s="2">
        <v>0</v>
      </c>
      <c r="I42" s="2">
        <v>0</v>
      </c>
      <c r="J42" s="2">
        <v>0</v>
      </c>
      <c r="K42" s="2">
        <v>4</v>
      </c>
      <c r="L42" s="22">
        <v>4</v>
      </c>
      <c r="M42" s="24">
        <v>390</v>
      </c>
      <c r="N42" s="24">
        <f t="shared" si="0"/>
        <v>1560</v>
      </c>
      <c r="O42" s="30"/>
    </row>
    <row r="43" spans="1:15" s="5" customFormat="1" ht="20.100000000000001" customHeight="1">
      <c r="A43" s="3" t="s">
        <v>14</v>
      </c>
      <c r="B43" s="3" t="s">
        <v>43</v>
      </c>
      <c r="C43" s="36"/>
      <c r="D43" s="3" t="s">
        <v>41</v>
      </c>
      <c r="E43" s="2">
        <v>0</v>
      </c>
      <c r="F43" s="2">
        <v>0</v>
      </c>
      <c r="G43" s="2">
        <v>1</v>
      </c>
      <c r="H43" s="2">
        <v>0</v>
      </c>
      <c r="I43" s="2">
        <v>0</v>
      </c>
      <c r="J43" s="2">
        <v>0</v>
      </c>
      <c r="K43" s="2">
        <v>1</v>
      </c>
      <c r="L43" s="22">
        <v>1</v>
      </c>
      <c r="M43" s="24">
        <v>390</v>
      </c>
      <c r="N43" s="24">
        <f t="shared" si="0"/>
        <v>390</v>
      </c>
      <c r="O43" s="30"/>
    </row>
    <row r="44" spans="1:15" s="5" customFormat="1" ht="20.100000000000001" customHeight="1">
      <c r="A44" s="3" t="s">
        <v>14</v>
      </c>
      <c r="B44" s="3" t="s">
        <v>44</v>
      </c>
      <c r="C44" s="36"/>
      <c r="D44" s="3" t="s">
        <v>41</v>
      </c>
      <c r="E44" s="2">
        <v>0</v>
      </c>
      <c r="F44" s="2">
        <v>0</v>
      </c>
      <c r="G44" s="2">
        <v>17</v>
      </c>
      <c r="H44" s="2">
        <v>0</v>
      </c>
      <c r="I44" s="2">
        <v>0</v>
      </c>
      <c r="J44" s="2">
        <v>0</v>
      </c>
      <c r="K44" s="2">
        <v>17</v>
      </c>
      <c r="L44" s="22">
        <v>17</v>
      </c>
      <c r="M44" s="24">
        <v>390</v>
      </c>
      <c r="N44" s="24">
        <f t="shared" si="0"/>
        <v>6630</v>
      </c>
      <c r="O44" s="30"/>
    </row>
    <row r="45" spans="1:15" s="5" customFormat="1" ht="20.100000000000001" customHeight="1">
      <c r="A45" s="3" t="s">
        <v>14</v>
      </c>
      <c r="B45" s="3" t="s">
        <v>46</v>
      </c>
      <c r="C45" s="36"/>
      <c r="D45" s="3" t="s">
        <v>41</v>
      </c>
      <c r="E45" s="2">
        <v>0</v>
      </c>
      <c r="F45" s="2">
        <v>0</v>
      </c>
      <c r="G45" s="2">
        <v>5</v>
      </c>
      <c r="H45" s="2">
        <v>0</v>
      </c>
      <c r="I45" s="2">
        <v>0</v>
      </c>
      <c r="J45" s="2">
        <v>0</v>
      </c>
      <c r="K45" s="2">
        <v>5</v>
      </c>
      <c r="L45" s="22">
        <v>5</v>
      </c>
      <c r="M45" s="24">
        <v>390</v>
      </c>
      <c r="N45" s="24">
        <f t="shared" si="0"/>
        <v>1950</v>
      </c>
      <c r="O45" s="30"/>
    </row>
    <row r="46" spans="1:15" s="5" customFormat="1" ht="20.100000000000001" customHeight="1">
      <c r="A46" s="3" t="s">
        <v>14</v>
      </c>
      <c r="B46" s="3" t="s">
        <v>47</v>
      </c>
      <c r="C46" s="36"/>
      <c r="D46" s="3" t="s">
        <v>41</v>
      </c>
      <c r="E46" s="2">
        <v>0</v>
      </c>
      <c r="F46" s="2">
        <v>0</v>
      </c>
      <c r="G46" s="2">
        <v>5</v>
      </c>
      <c r="H46" s="2">
        <v>0</v>
      </c>
      <c r="I46" s="2">
        <v>0</v>
      </c>
      <c r="J46" s="2">
        <v>0</v>
      </c>
      <c r="K46" s="2">
        <v>5</v>
      </c>
      <c r="L46" s="22">
        <v>5</v>
      </c>
      <c r="M46" s="24">
        <v>390</v>
      </c>
      <c r="N46" s="24">
        <f t="shared" si="0"/>
        <v>1950</v>
      </c>
      <c r="O46" s="30"/>
    </row>
    <row r="47" spans="1:15" s="5" customFormat="1" ht="20.100000000000001" customHeight="1">
      <c r="A47" s="3"/>
      <c r="B47" s="3"/>
      <c r="C47" s="16"/>
      <c r="D47" s="3"/>
      <c r="E47" s="27" t="s">
        <v>48</v>
      </c>
      <c r="F47" s="28"/>
      <c r="G47" s="28"/>
      <c r="H47" s="28"/>
      <c r="I47" s="28"/>
      <c r="J47" s="28"/>
      <c r="K47" s="28"/>
      <c r="L47" s="22">
        <f>SUM(L39:L46)</f>
        <v>45</v>
      </c>
      <c r="M47" s="24"/>
      <c r="N47" s="24"/>
      <c r="O47" s="4"/>
    </row>
    <row r="48" spans="1:15" s="5" customFormat="1" ht="20.100000000000001" customHeight="1">
      <c r="A48" s="3" t="s">
        <v>14</v>
      </c>
      <c r="B48" s="3" t="s">
        <v>49</v>
      </c>
      <c r="C48" s="35" t="s">
        <v>40</v>
      </c>
      <c r="D48" s="3" t="s">
        <v>50</v>
      </c>
      <c r="E48" s="2">
        <v>0</v>
      </c>
      <c r="F48" s="2">
        <v>0</v>
      </c>
      <c r="G48" s="2">
        <v>4</v>
      </c>
      <c r="H48" s="2">
        <v>0</v>
      </c>
      <c r="I48" s="2">
        <v>0</v>
      </c>
      <c r="J48" s="2">
        <v>0</v>
      </c>
      <c r="K48" s="2">
        <v>4</v>
      </c>
      <c r="L48" s="22">
        <v>4</v>
      </c>
      <c r="M48" s="24">
        <v>290</v>
      </c>
      <c r="N48" s="24">
        <f t="shared" si="0"/>
        <v>1160</v>
      </c>
      <c r="O48" s="29" t="s">
        <v>51</v>
      </c>
    </row>
    <row r="49" spans="1:15" s="5" customFormat="1" ht="20.100000000000001" customHeight="1">
      <c r="A49" s="3" t="s">
        <v>14</v>
      </c>
      <c r="B49" s="3" t="s">
        <v>52</v>
      </c>
      <c r="C49" s="35"/>
      <c r="D49" s="3" t="s">
        <v>50</v>
      </c>
      <c r="E49" s="2">
        <v>0</v>
      </c>
      <c r="F49" s="2">
        <v>0</v>
      </c>
      <c r="G49" s="2">
        <v>1</v>
      </c>
      <c r="H49" s="2">
        <v>0</v>
      </c>
      <c r="I49" s="2">
        <v>0</v>
      </c>
      <c r="J49" s="2">
        <v>0</v>
      </c>
      <c r="K49" s="2">
        <v>1</v>
      </c>
      <c r="L49" s="22">
        <v>1</v>
      </c>
      <c r="M49" s="24">
        <v>290</v>
      </c>
      <c r="N49" s="24">
        <f t="shared" si="0"/>
        <v>290</v>
      </c>
      <c r="O49" s="30"/>
    </row>
    <row r="50" spans="1:15" s="5" customFormat="1" ht="20.100000000000001" customHeight="1">
      <c r="A50" s="3" t="s">
        <v>14</v>
      </c>
      <c r="B50" s="3" t="s">
        <v>53</v>
      </c>
      <c r="C50" s="35"/>
      <c r="D50" s="3" t="s">
        <v>50</v>
      </c>
      <c r="E50" s="2">
        <v>0</v>
      </c>
      <c r="F50" s="2">
        <v>0</v>
      </c>
      <c r="G50" s="2">
        <v>6</v>
      </c>
      <c r="H50" s="2">
        <v>0</v>
      </c>
      <c r="I50" s="2">
        <v>0</v>
      </c>
      <c r="J50" s="2">
        <v>0</v>
      </c>
      <c r="K50" s="2">
        <v>6</v>
      </c>
      <c r="L50" s="22">
        <v>6</v>
      </c>
      <c r="M50" s="24">
        <v>290</v>
      </c>
      <c r="N50" s="24">
        <f t="shared" si="0"/>
        <v>1740</v>
      </c>
      <c r="O50" s="30"/>
    </row>
    <row r="51" spans="1:15" s="5" customFormat="1" ht="20.100000000000001" customHeight="1">
      <c r="A51" s="3" t="s">
        <v>14</v>
      </c>
      <c r="B51" s="3" t="s">
        <v>54</v>
      </c>
      <c r="C51" s="35"/>
      <c r="D51" s="3" t="s">
        <v>50</v>
      </c>
      <c r="E51" s="2">
        <v>0</v>
      </c>
      <c r="F51" s="2">
        <v>0</v>
      </c>
      <c r="G51" s="2">
        <v>11</v>
      </c>
      <c r="H51" s="2">
        <v>0</v>
      </c>
      <c r="I51" s="2">
        <v>0</v>
      </c>
      <c r="J51" s="2">
        <v>0</v>
      </c>
      <c r="K51" s="2">
        <v>11</v>
      </c>
      <c r="L51" s="22">
        <v>11</v>
      </c>
      <c r="M51" s="24">
        <v>290</v>
      </c>
      <c r="N51" s="24">
        <f t="shared" si="0"/>
        <v>3190</v>
      </c>
      <c r="O51" s="30"/>
    </row>
    <row r="52" spans="1:15" s="5" customFormat="1" ht="20.100000000000001" customHeight="1">
      <c r="A52" s="3" t="s">
        <v>14</v>
      </c>
      <c r="B52" s="3" t="s">
        <v>55</v>
      </c>
      <c r="C52" s="35"/>
      <c r="D52" s="3" t="s">
        <v>50</v>
      </c>
      <c r="E52" s="2">
        <v>0</v>
      </c>
      <c r="F52" s="2">
        <v>0</v>
      </c>
      <c r="G52" s="2">
        <v>7</v>
      </c>
      <c r="H52" s="2">
        <v>0</v>
      </c>
      <c r="I52" s="2">
        <v>0</v>
      </c>
      <c r="J52" s="2">
        <v>0</v>
      </c>
      <c r="K52" s="2">
        <v>7</v>
      </c>
      <c r="L52" s="22">
        <v>7</v>
      </c>
      <c r="M52" s="24">
        <v>290</v>
      </c>
      <c r="N52" s="24">
        <f t="shared" si="0"/>
        <v>2030</v>
      </c>
      <c r="O52" s="30"/>
    </row>
    <row r="53" spans="1:15" s="5" customFormat="1" ht="20.100000000000001" customHeight="1">
      <c r="A53" s="3" t="s">
        <v>14</v>
      </c>
      <c r="B53" s="3" t="s">
        <v>56</v>
      </c>
      <c r="C53" s="35"/>
      <c r="D53" s="3" t="s">
        <v>50</v>
      </c>
      <c r="E53" s="2">
        <v>0</v>
      </c>
      <c r="F53" s="2">
        <v>0</v>
      </c>
      <c r="G53" s="2">
        <v>5</v>
      </c>
      <c r="H53" s="2">
        <v>0</v>
      </c>
      <c r="I53" s="2">
        <v>0</v>
      </c>
      <c r="J53" s="2">
        <v>0</v>
      </c>
      <c r="K53" s="2">
        <v>5</v>
      </c>
      <c r="L53" s="22">
        <v>5</v>
      </c>
      <c r="M53" s="24">
        <v>290</v>
      </c>
      <c r="N53" s="24">
        <f t="shared" si="0"/>
        <v>1450</v>
      </c>
      <c r="O53" s="30"/>
    </row>
    <row r="54" spans="1:15" s="5" customFormat="1" ht="20.100000000000001" customHeight="1">
      <c r="A54" s="3" t="s">
        <v>14</v>
      </c>
      <c r="B54" s="3" t="s">
        <v>49</v>
      </c>
      <c r="C54" s="35" t="s">
        <v>45</v>
      </c>
      <c r="D54" s="3" t="s">
        <v>50</v>
      </c>
      <c r="E54" s="2">
        <v>0</v>
      </c>
      <c r="F54" s="2">
        <v>0</v>
      </c>
      <c r="G54" s="2">
        <v>4</v>
      </c>
      <c r="H54" s="2">
        <v>0</v>
      </c>
      <c r="I54" s="2">
        <v>0</v>
      </c>
      <c r="J54" s="2">
        <v>0</v>
      </c>
      <c r="K54" s="2">
        <v>4</v>
      </c>
      <c r="L54" s="22">
        <v>4</v>
      </c>
      <c r="M54" s="24">
        <v>290</v>
      </c>
      <c r="N54" s="24">
        <f t="shared" si="0"/>
        <v>1160</v>
      </c>
      <c r="O54" s="30"/>
    </row>
    <row r="55" spans="1:15" s="5" customFormat="1" ht="20.100000000000001" customHeight="1">
      <c r="A55" s="3" t="s">
        <v>14</v>
      </c>
      <c r="B55" s="3" t="s">
        <v>52</v>
      </c>
      <c r="C55" s="36"/>
      <c r="D55" s="3" t="s">
        <v>50</v>
      </c>
      <c r="E55" s="2">
        <v>0</v>
      </c>
      <c r="F55" s="2">
        <v>0</v>
      </c>
      <c r="G55" s="2">
        <v>2</v>
      </c>
      <c r="H55" s="2">
        <v>0</v>
      </c>
      <c r="I55" s="2">
        <v>0</v>
      </c>
      <c r="J55" s="2">
        <v>0</v>
      </c>
      <c r="K55" s="2">
        <v>2</v>
      </c>
      <c r="L55" s="22">
        <v>2</v>
      </c>
      <c r="M55" s="24">
        <v>290</v>
      </c>
      <c r="N55" s="24">
        <f t="shared" si="0"/>
        <v>580</v>
      </c>
      <c r="O55" s="30"/>
    </row>
    <row r="56" spans="1:15" s="5" customFormat="1" ht="20.100000000000001" customHeight="1">
      <c r="A56" s="3" t="s">
        <v>14</v>
      </c>
      <c r="B56" s="3" t="s">
        <v>53</v>
      </c>
      <c r="C56" s="36"/>
      <c r="D56" s="7" t="s">
        <v>50</v>
      </c>
      <c r="E56" s="2">
        <v>0</v>
      </c>
      <c r="F56" s="2">
        <v>0</v>
      </c>
      <c r="G56" s="2">
        <v>5</v>
      </c>
      <c r="H56" s="2">
        <v>0</v>
      </c>
      <c r="I56" s="2">
        <v>0</v>
      </c>
      <c r="J56" s="2">
        <v>0</v>
      </c>
      <c r="K56" s="2">
        <v>5</v>
      </c>
      <c r="L56" s="22">
        <v>5</v>
      </c>
      <c r="M56" s="24">
        <v>290</v>
      </c>
      <c r="N56" s="24">
        <f t="shared" si="0"/>
        <v>1450</v>
      </c>
      <c r="O56" s="30"/>
    </row>
    <row r="57" spans="1:15" s="5" customFormat="1" ht="20.100000000000001" customHeight="1">
      <c r="A57" s="3" t="s">
        <v>14</v>
      </c>
      <c r="B57" s="3" t="s">
        <v>54</v>
      </c>
      <c r="C57" s="36"/>
      <c r="D57" s="3" t="s">
        <v>50</v>
      </c>
      <c r="E57" s="2">
        <v>0</v>
      </c>
      <c r="F57" s="2">
        <v>0</v>
      </c>
      <c r="G57" s="2">
        <v>11</v>
      </c>
      <c r="H57" s="2">
        <v>0</v>
      </c>
      <c r="I57" s="2">
        <v>0</v>
      </c>
      <c r="J57" s="2">
        <v>0</v>
      </c>
      <c r="K57" s="2">
        <v>11</v>
      </c>
      <c r="L57" s="22">
        <v>11</v>
      </c>
      <c r="M57" s="24">
        <v>290</v>
      </c>
      <c r="N57" s="24">
        <f t="shared" si="0"/>
        <v>3190</v>
      </c>
      <c r="O57" s="30"/>
    </row>
    <row r="58" spans="1:15" s="5" customFormat="1" ht="20.100000000000001" customHeight="1">
      <c r="A58" s="3" t="s">
        <v>14</v>
      </c>
      <c r="B58" s="3" t="s">
        <v>55</v>
      </c>
      <c r="C58" s="36"/>
      <c r="D58" s="3" t="s">
        <v>50</v>
      </c>
      <c r="E58" s="2">
        <v>0</v>
      </c>
      <c r="F58" s="2">
        <v>0</v>
      </c>
      <c r="G58" s="2">
        <v>5</v>
      </c>
      <c r="H58" s="2">
        <v>0</v>
      </c>
      <c r="I58" s="2">
        <v>0</v>
      </c>
      <c r="J58" s="2">
        <v>0</v>
      </c>
      <c r="K58" s="2">
        <v>5</v>
      </c>
      <c r="L58" s="22">
        <v>5</v>
      </c>
      <c r="M58" s="24">
        <v>290</v>
      </c>
      <c r="N58" s="24">
        <f t="shared" si="0"/>
        <v>1450</v>
      </c>
      <c r="O58" s="30"/>
    </row>
    <row r="59" spans="1:15" s="5" customFormat="1" ht="20.100000000000001" customHeight="1">
      <c r="A59" s="3" t="s">
        <v>14</v>
      </c>
      <c r="B59" s="3" t="s">
        <v>56</v>
      </c>
      <c r="C59" s="36"/>
      <c r="D59" s="3" t="s">
        <v>50</v>
      </c>
      <c r="E59" s="2">
        <v>0</v>
      </c>
      <c r="F59" s="2">
        <v>0</v>
      </c>
      <c r="G59" s="2">
        <v>5</v>
      </c>
      <c r="H59" s="2">
        <v>0</v>
      </c>
      <c r="I59" s="2">
        <v>0</v>
      </c>
      <c r="J59" s="2">
        <v>0</v>
      </c>
      <c r="K59" s="2">
        <v>5</v>
      </c>
      <c r="L59" s="22">
        <v>5</v>
      </c>
      <c r="M59" s="24">
        <v>290</v>
      </c>
      <c r="N59" s="24">
        <f t="shared" si="0"/>
        <v>1450</v>
      </c>
      <c r="O59" s="30"/>
    </row>
    <row r="60" spans="1:15" s="5" customFormat="1" ht="20.100000000000001" customHeight="1">
      <c r="A60" s="3" t="s">
        <v>14</v>
      </c>
      <c r="B60" s="3" t="s">
        <v>49</v>
      </c>
      <c r="C60" s="35" t="s">
        <v>57</v>
      </c>
      <c r="D60" s="3" t="s">
        <v>50</v>
      </c>
      <c r="E60" s="2">
        <v>0</v>
      </c>
      <c r="F60" s="2">
        <v>0</v>
      </c>
      <c r="G60" s="2">
        <v>4</v>
      </c>
      <c r="H60" s="2">
        <v>0</v>
      </c>
      <c r="I60" s="2">
        <v>0</v>
      </c>
      <c r="J60" s="2">
        <v>0</v>
      </c>
      <c r="K60" s="2">
        <v>4</v>
      </c>
      <c r="L60" s="22">
        <v>4</v>
      </c>
      <c r="M60" s="24">
        <v>290</v>
      </c>
      <c r="N60" s="24">
        <f t="shared" si="0"/>
        <v>1160</v>
      </c>
      <c r="O60" s="30"/>
    </row>
    <row r="61" spans="1:15" s="5" customFormat="1" ht="20.100000000000001" customHeight="1">
      <c r="A61" s="3" t="s">
        <v>14</v>
      </c>
      <c r="B61" s="3" t="s">
        <v>52</v>
      </c>
      <c r="C61" s="36"/>
      <c r="D61" s="3" t="s">
        <v>50</v>
      </c>
      <c r="E61" s="2">
        <v>0</v>
      </c>
      <c r="F61" s="2">
        <v>0</v>
      </c>
      <c r="G61" s="2">
        <v>2</v>
      </c>
      <c r="H61" s="2">
        <v>0</v>
      </c>
      <c r="I61" s="2">
        <v>0</v>
      </c>
      <c r="J61" s="2">
        <v>0</v>
      </c>
      <c r="K61" s="2">
        <v>2</v>
      </c>
      <c r="L61" s="22">
        <v>2</v>
      </c>
      <c r="M61" s="24">
        <v>290</v>
      </c>
      <c r="N61" s="24">
        <f t="shared" si="0"/>
        <v>580</v>
      </c>
      <c r="O61" s="30"/>
    </row>
    <row r="62" spans="1:15" s="5" customFormat="1" ht="20.100000000000001" customHeight="1">
      <c r="A62" s="3" t="s">
        <v>14</v>
      </c>
      <c r="B62" s="3" t="s">
        <v>53</v>
      </c>
      <c r="C62" s="36"/>
      <c r="D62" s="3" t="s">
        <v>50</v>
      </c>
      <c r="E62" s="2">
        <v>0</v>
      </c>
      <c r="F62" s="2">
        <v>0</v>
      </c>
      <c r="G62" s="2">
        <v>6</v>
      </c>
      <c r="H62" s="2">
        <v>0</v>
      </c>
      <c r="I62" s="2">
        <v>0</v>
      </c>
      <c r="J62" s="2">
        <v>0</v>
      </c>
      <c r="K62" s="2">
        <v>6</v>
      </c>
      <c r="L62" s="22">
        <v>6</v>
      </c>
      <c r="M62" s="24">
        <v>290</v>
      </c>
      <c r="N62" s="24">
        <f t="shared" si="0"/>
        <v>1740</v>
      </c>
      <c r="O62" s="30"/>
    </row>
    <row r="63" spans="1:15" s="5" customFormat="1" ht="20.100000000000001" customHeight="1">
      <c r="A63" s="3" t="s">
        <v>14</v>
      </c>
      <c r="B63" s="3" t="s">
        <v>54</v>
      </c>
      <c r="C63" s="36"/>
      <c r="D63" s="3" t="s">
        <v>50</v>
      </c>
      <c r="E63" s="2">
        <v>0</v>
      </c>
      <c r="F63" s="2">
        <v>0</v>
      </c>
      <c r="G63" s="2">
        <v>9</v>
      </c>
      <c r="H63" s="2">
        <v>0</v>
      </c>
      <c r="I63" s="2">
        <v>0</v>
      </c>
      <c r="J63" s="2">
        <v>0</v>
      </c>
      <c r="K63" s="2">
        <v>9</v>
      </c>
      <c r="L63" s="22">
        <v>9</v>
      </c>
      <c r="M63" s="24">
        <v>290</v>
      </c>
      <c r="N63" s="24">
        <f t="shared" si="0"/>
        <v>2610</v>
      </c>
      <c r="O63" s="30"/>
    </row>
    <row r="64" spans="1:15" s="5" customFormat="1" ht="20.100000000000001" customHeight="1">
      <c r="A64" s="3" t="s">
        <v>14</v>
      </c>
      <c r="B64" s="3" t="s">
        <v>55</v>
      </c>
      <c r="C64" s="36"/>
      <c r="D64" s="3" t="s">
        <v>50</v>
      </c>
      <c r="E64" s="2">
        <v>0</v>
      </c>
      <c r="F64" s="2">
        <v>0</v>
      </c>
      <c r="G64" s="2">
        <v>7</v>
      </c>
      <c r="H64" s="2">
        <v>0</v>
      </c>
      <c r="I64" s="2">
        <v>0</v>
      </c>
      <c r="J64" s="2">
        <v>0</v>
      </c>
      <c r="K64" s="2">
        <v>7</v>
      </c>
      <c r="L64" s="22">
        <v>7</v>
      </c>
      <c r="M64" s="24">
        <v>290</v>
      </c>
      <c r="N64" s="24">
        <f t="shared" si="0"/>
        <v>2030</v>
      </c>
      <c r="O64" s="30"/>
    </row>
    <row r="65" spans="1:15" s="5" customFormat="1" ht="20.100000000000001" customHeight="1">
      <c r="A65" s="3" t="s">
        <v>14</v>
      </c>
      <c r="B65" s="3" t="s">
        <v>56</v>
      </c>
      <c r="C65" s="36"/>
      <c r="D65" s="3" t="s">
        <v>50</v>
      </c>
      <c r="E65" s="2">
        <v>0</v>
      </c>
      <c r="F65" s="2">
        <v>0</v>
      </c>
      <c r="G65" s="2">
        <v>5</v>
      </c>
      <c r="H65" s="2">
        <v>0</v>
      </c>
      <c r="I65" s="2">
        <v>0</v>
      </c>
      <c r="J65" s="2">
        <v>0</v>
      </c>
      <c r="K65" s="2">
        <v>5</v>
      </c>
      <c r="L65" s="22">
        <v>5</v>
      </c>
      <c r="M65" s="24">
        <v>290</v>
      </c>
      <c r="N65" s="24">
        <f t="shared" si="0"/>
        <v>1450</v>
      </c>
      <c r="O65" s="30"/>
    </row>
    <row r="66" spans="1:15" s="5" customFormat="1" ht="20.100000000000001" customHeight="1">
      <c r="A66" s="3"/>
      <c r="B66" s="3"/>
      <c r="C66" s="6"/>
      <c r="D66" s="3"/>
      <c r="E66" s="33" t="s">
        <v>58</v>
      </c>
      <c r="F66" s="34"/>
      <c r="G66" s="34"/>
      <c r="H66" s="34"/>
      <c r="I66" s="34"/>
      <c r="J66" s="34"/>
      <c r="K66" s="34"/>
      <c r="L66" s="21">
        <f>SUM(L48:L65)</f>
        <v>99</v>
      </c>
      <c r="M66" s="24"/>
      <c r="N66" s="24"/>
      <c r="O66" s="4"/>
    </row>
    <row r="67" spans="1:15" s="5" customFormat="1" ht="20.100000000000001" customHeight="1">
      <c r="A67" s="3" t="s">
        <v>14</v>
      </c>
      <c r="B67" s="3" t="s">
        <v>59</v>
      </c>
      <c r="C67" s="35" t="s">
        <v>40</v>
      </c>
      <c r="D67" s="3" t="s">
        <v>60</v>
      </c>
      <c r="E67" s="2">
        <v>0</v>
      </c>
      <c r="F67" s="2">
        <v>0</v>
      </c>
      <c r="G67" s="2">
        <v>4</v>
      </c>
      <c r="H67" s="2">
        <v>0</v>
      </c>
      <c r="I67" s="2">
        <v>0</v>
      </c>
      <c r="J67" s="2">
        <v>0</v>
      </c>
      <c r="K67" s="2">
        <v>4</v>
      </c>
      <c r="L67" s="22">
        <v>4</v>
      </c>
      <c r="M67" s="24">
        <v>340</v>
      </c>
      <c r="N67" s="24">
        <f t="shared" ref="N67:N130" si="1">M67*L67</f>
        <v>1360</v>
      </c>
      <c r="O67" s="29" t="s">
        <v>61</v>
      </c>
    </row>
    <row r="68" spans="1:15" s="5" customFormat="1" ht="20.100000000000001" customHeight="1">
      <c r="A68" s="3" t="s">
        <v>14</v>
      </c>
      <c r="B68" s="3" t="s">
        <v>62</v>
      </c>
      <c r="C68" s="36"/>
      <c r="D68" s="3" t="s">
        <v>60</v>
      </c>
      <c r="E68" s="2">
        <v>0</v>
      </c>
      <c r="F68" s="2">
        <v>0</v>
      </c>
      <c r="G68" s="2">
        <v>6</v>
      </c>
      <c r="H68" s="2">
        <v>0</v>
      </c>
      <c r="I68" s="2">
        <v>0</v>
      </c>
      <c r="J68" s="2">
        <v>0</v>
      </c>
      <c r="K68" s="2">
        <v>6</v>
      </c>
      <c r="L68" s="22">
        <v>6</v>
      </c>
      <c r="M68" s="24">
        <v>340</v>
      </c>
      <c r="N68" s="24">
        <f t="shared" si="1"/>
        <v>2040</v>
      </c>
      <c r="O68" s="30"/>
    </row>
    <row r="69" spans="1:15" s="5" customFormat="1" ht="20.100000000000001" customHeight="1">
      <c r="A69" s="3" t="s">
        <v>14</v>
      </c>
      <c r="B69" s="3" t="s">
        <v>63</v>
      </c>
      <c r="C69" s="36"/>
      <c r="D69" s="3" t="s">
        <v>60</v>
      </c>
      <c r="E69" s="2">
        <v>0</v>
      </c>
      <c r="F69" s="2">
        <v>0</v>
      </c>
      <c r="G69" s="2">
        <v>21</v>
      </c>
      <c r="H69" s="2">
        <v>0</v>
      </c>
      <c r="I69" s="2">
        <v>0</v>
      </c>
      <c r="J69" s="2">
        <v>0</v>
      </c>
      <c r="K69" s="2">
        <v>21</v>
      </c>
      <c r="L69" s="22">
        <v>21</v>
      </c>
      <c r="M69" s="24">
        <v>340</v>
      </c>
      <c r="N69" s="24">
        <f t="shared" si="1"/>
        <v>7140</v>
      </c>
      <c r="O69" s="30"/>
    </row>
    <row r="70" spans="1:15" s="5" customFormat="1" ht="20.100000000000001" customHeight="1">
      <c r="A70" s="3" t="s">
        <v>14</v>
      </c>
      <c r="B70" s="3" t="s">
        <v>64</v>
      </c>
      <c r="C70" s="36"/>
      <c r="D70" s="3" t="s">
        <v>60</v>
      </c>
      <c r="E70" s="2">
        <v>0</v>
      </c>
      <c r="F70" s="2">
        <v>0</v>
      </c>
      <c r="G70" s="2">
        <v>1</v>
      </c>
      <c r="H70" s="2">
        <v>0</v>
      </c>
      <c r="I70" s="2">
        <v>0</v>
      </c>
      <c r="J70" s="2">
        <v>0</v>
      </c>
      <c r="K70" s="2">
        <v>1</v>
      </c>
      <c r="L70" s="22">
        <v>1</v>
      </c>
      <c r="M70" s="24">
        <v>340</v>
      </c>
      <c r="N70" s="24">
        <f t="shared" si="1"/>
        <v>340</v>
      </c>
      <c r="O70" s="30"/>
    </row>
    <row r="71" spans="1:15" s="5" customFormat="1" ht="20.100000000000001" customHeight="1">
      <c r="A71" s="3" t="s">
        <v>14</v>
      </c>
      <c r="B71" s="3" t="s">
        <v>65</v>
      </c>
      <c r="C71" s="36"/>
      <c r="D71" s="3" t="s">
        <v>60</v>
      </c>
      <c r="E71" s="2">
        <v>0</v>
      </c>
      <c r="F71" s="2">
        <v>0</v>
      </c>
      <c r="G71" s="2">
        <v>9</v>
      </c>
      <c r="H71" s="2">
        <v>0</v>
      </c>
      <c r="I71" s="2">
        <v>0</v>
      </c>
      <c r="J71" s="2">
        <v>0</v>
      </c>
      <c r="K71" s="2">
        <v>9</v>
      </c>
      <c r="L71" s="22">
        <v>9</v>
      </c>
      <c r="M71" s="24">
        <v>340</v>
      </c>
      <c r="N71" s="24">
        <f t="shared" si="1"/>
        <v>3060</v>
      </c>
      <c r="O71" s="30"/>
    </row>
    <row r="72" spans="1:15" s="5" customFormat="1" ht="20.100000000000001" customHeight="1">
      <c r="A72" s="3" t="s">
        <v>14</v>
      </c>
      <c r="B72" s="3" t="s">
        <v>66</v>
      </c>
      <c r="C72" s="36"/>
      <c r="D72" s="3" t="s">
        <v>60</v>
      </c>
      <c r="E72" s="2">
        <v>0</v>
      </c>
      <c r="F72" s="2">
        <v>0</v>
      </c>
      <c r="G72" s="2">
        <v>6</v>
      </c>
      <c r="H72" s="2">
        <v>0</v>
      </c>
      <c r="I72" s="2">
        <v>0</v>
      </c>
      <c r="J72" s="2">
        <v>0</v>
      </c>
      <c r="K72" s="2">
        <v>6</v>
      </c>
      <c r="L72" s="22">
        <v>6</v>
      </c>
      <c r="M72" s="24">
        <v>340</v>
      </c>
      <c r="N72" s="24">
        <f t="shared" si="1"/>
        <v>2040</v>
      </c>
      <c r="O72" s="30"/>
    </row>
    <row r="73" spans="1:15" s="5" customFormat="1" ht="20.100000000000001" customHeight="1">
      <c r="A73" s="3" t="s">
        <v>14</v>
      </c>
      <c r="B73" s="3" t="s">
        <v>59</v>
      </c>
      <c r="C73" s="35" t="s">
        <v>45</v>
      </c>
      <c r="D73" s="3" t="s">
        <v>60</v>
      </c>
      <c r="E73" s="2">
        <v>0</v>
      </c>
      <c r="F73" s="2">
        <v>0</v>
      </c>
      <c r="G73" s="2">
        <v>4</v>
      </c>
      <c r="H73" s="2">
        <v>0</v>
      </c>
      <c r="I73" s="2">
        <v>0</v>
      </c>
      <c r="J73" s="2">
        <v>0</v>
      </c>
      <c r="K73" s="2">
        <v>4</v>
      </c>
      <c r="L73" s="22">
        <v>4</v>
      </c>
      <c r="M73" s="24">
        <v>340</v>
      </c>
      <c r="N73" s="24">
        <f t="shared" si="1"/>
        <v>1360</v>
      </c>
      <c r="O73" s="30"/>
    </row>
    <row r="74" spans="1:15" s="5" customFormat="1" ht="20.100000000000001" customHeight="1">
      <c r="A74" s="3" t="s">
        <v>14</v>
      </c>
      <c r="B74" s="3" t="s">
        <v>62</v>
      </c>
      <c r="C74" s="36"/>
      <c r="D74" s="3" t="s">
        <v>60</v>
      </c>
      <c r="E74" s="2">
        <v>0</v>
      </c>
      <c r="F74" s="2">
        <v>0</v>
      </c>
      <c r="G74" s="2">
        <v>4</v>
      </c>
      <c r="H74" s="2">
        <v>0</v>
      </c>
      <c r="I74" s="2">
        <v>0</v>
      </c>
      <c r="J74" s="2">
        <v>0</v>
      </c>
      <c r="K74" s="2">
        <v>4</v>
      </c>
      <c r="L74" s="22">
        <v>4</v>
      </c>
      <c r="M74" s="24">
        <v>340</v>
      </c>
      <c r="N74" s="24">
        <f t="shared" si="1"/>
        <v>1360</v>
      </c>
      <c r="O74" s="30"/>
    </row>
    <row r="75" spans="1:15" s="5" customFormat="1" ht="20.100000000000001" customHeight="1">
      <c r="A75" s="3" t="s">
        <v>14</v>
      </c>
      <c r="B75" s="3" t="s">
        <v>63</v>
      </c>
      <c r="C75" s="36"/>
      <c r="D75" s="3" t="s">
        <v>60</v>
      </c>
      <c r="E75" s="2">
        <v>0</v>
      </c>
      <c r="F75" s="2">
        <v>0</v>
      </c>
      <c r="G75" s="2">
        <v>7</v>
      </c>
      <c r="H75" s="2">
        <v>0</v>
      </c>
      <c r="I75" s="2">
        <v>0</v>
      </c>
      <c r="J75" s="2">
        <v>0</v>
      </c>
      <c r="K75" s="2">
        <v>7</v>
      </c>
      <c r="L75" s="22">
        <v>7</v>
      </c>
      <c r="M75" s="24">
        <v>340</v>
      </c>
      <c r="N75" s="24">
        <f t="shared" si="1"/>
        <v>2380</v>
      </c>
      <c r="O75" s="30"/>
    </row>
    <row r="76" spans="1:15" s="5" customFormat="1" ht="20.100000000000001" customHeight="1">
      <c r="A76" s="3" t="s">
        <v>14</v>
      </c>
      <c r="B76" s="3" t="s">
        <v>64</v>
      </c>
      <c r="C76" s="36"/>
      <c r="D76" s="3" t="s">
        <v>60</v>
      </c>
      <c r="E76" s="2">
        <v>0</v>
      </c>
      <c r="F76" s="2">
        <v>0</v>
      </c>
      <c r="G76" s="2">
        <v>10</v>
      </c>
      <c r="H76" s="2">
        <v>0</v>
      </c>
      <c r="I76" s="2">
        <v>0</v>
      </c>
      <c r="J76" s="2">
        <v>0</v>
      </c>
      <c r="K76" s="2">
        <v>10</v>
      </c>
      <c r="L76" s="22">
        <v>10</v>
      </c>
      <c r="M76" s="24">
        <v>340</v>
      </c>
      <c r="N76" s="24">
        <f t="shared" si="1"/>
        <v>3400</v>
      </c>
      <c r="O76" s="30"/>
    </row>
    <row r="77" spans="1:15" s="5" customFormat="1" ht="20.100000000000001" customHeight="1">
      <c r="A77" s="3" t="s">
        <v>14</v>
      </c>
      <c r="B77" s="3" t="s">
        <v>65</v>
      </c>
      <c r="C77" s="36"/>
      <c r="D77" s="3" t="s">
        <v>60</v>
      </c>
      <c r="E77" s="2">
        <v>0</v>
      </c>
      <c r="F77" s="2">
        <v>0</v>
      </c>
      <c r="G77" s="2">
        <v>8</v>
      </c>
      <c r="H77" s="2">
        <v>0</v>
      </c>
      <c r="I77" s="2">
        <v>0</v>
      </c>
      <c r="J77" s="2">
        <v>0</v>
      </c>
      <c r="K77" s="2">
        <v>8</v>
      </c>
      <c r="L77" s="22">
        <v>8</v>
      </c>
      <c r="M77" s="24">
        <v>340</v>
      </c>
      <c r="N77" s="24">
        <f t="shared" si="1"/>
        <v>2720</v>
      </c>
      <c r="O77" s="30"/>
    </row>
    <row r="78" spans="1:15" s="5" customFormat="1" ht="20.100000000000001" customHeight="1">
      <c r="A78" s="3" t="s">
        <v>14</v>
      </c>
      <c r="B78" s="3" t="s">
        <v>66</v>
      </c>
      <c r="C78" s="36"/>
      <c r="D78" s="3" t="s">
        <v>60</v>
      </c>
      <c r="E78" s="2">
        <v>0</v>
      </c>
      <c r="F78" s="2">
        <v>0</v>
      </c>
      <c r="G78" s="2">
        <v>5</v>
      </c>
      <c r="H78" s="2">
        <v>0</v>
      </c>
      <c r="I78" s="2">
        <v>0</v>
      </c>
      <c r="J78" s="2">
        <v>0</v>
      </c>
      <c r="K78" s="2">
        <v>5</v>
      </c>
      <c r="L78" s="22">
        <v>5</v>
      </c>
      <c r="M78" s="24">
        <v>340</v>
      </c>
      <c r="N78" s="24">
        <f t="shared" si="1"/>
        <v>1700</v>
      </c>
      <c r="O78" s="30"/>
    </row>
    <row r="79" spans="1:15" s="5" customFormat="1" ht="20.100000000000001" customHeight="1">
      <c r="A79" s="3" t="s">
        <v>14</v>
      </c>
      <c r="B79" s="3" t="s">
        <v>59</v>
      </c>
      <c r="C79" s="35" t="s">
        <v>57</v>
      </c>
      <c r="D79" s="3" t="s">
        <v>60</v>
      </c>
      <c r="E79" s="2">
        <v>0</v>
      </c>
      <c r="F79" s="2">
        <v>0</v>
      </c>
      <c r="G79" s="2">
        <v>4</v>
      </c>
      <c r="H79" s="2">
        <v>0</v>
      </c>
      <c r="I79" s="2">
        <v>0</v>
      </c>
      <c r="J79" s="2">
        <v>0</v>
      </c>
      <c r="K79" s="2">
        <v>4</v>
      </c>
      <c r="L79" s="22">
        <v>4</v>
      </c>
      <c r="M79" s="24">
        <v>340</v>
      </c>
      <c r="N79" s="24">
        <f t="shared" si="1"/>
        <v>1360</v>
      </c>
      <c r="O79" s="30"/>
    </row>
    <row r="80" spans="1:15" s="5" customFormat="1" ht="20.100000000000001" customHeight="1">
      <c r="A80" s="3" t="s">
        <v>14</v>
      </c>
      <c r="B80" s="3" t="s">
        <v>62</v>
      </c>
      <c r="C80" s="36"/>
      <c r="D80" s="3" t="s">
        <v>60</v>
      </c>
      <c r="E80" s="2">
        <v>0</v>
      </c>
      <c r="F80" s="2">
        <v>0</v>
      </c>
      <c r="G80" s="2">
        <v>4</v>
      </c>
      <c r="H80" s="2">
        <v>0</v>
      </c>
      <c r="I80" s="2">
        <v>0</v>
      </c>
      <c r="J80" s="2">
        <v>0</v>
      </c>
      <c r="K80" s="2">
        <v>4</v>
      </c>
      <c r="L80" s="22">
        <v>4</v>
      </c>
      <c r="M80" s="24">
        <v>340</v>
      </c>
      <c r="N80" s="24">
        <f t="shared" si="1"/>
        <v>1360</v>
      </c>
      <c r="O80" s="30"/>
    </row>
    <row r="81" spans="1:15" s="5" customFormat="1" ht="20.100000000000001" customHeight="1">
      <c r="A81" s="3" t="s">
        <v>14</v>
      </c>
      <c r="B81" s="3" t="s">
        <v>63</v>
      </c>
      <c r="C81" s="36"/>
      <c r="D81" s="3" t="s">
        <v>60</v>
      </c>
      <c r="E81" s="2">
        <v>0</v>
      </c>
      <c r="F81" s="2">
        <v>0</v>
      </c>
      <c r="G81" s="2">
        <v>4</v>
      </c>
      <c r="H81" s="2">
        <v>0</v>
      </c>
      <c r="I81" s="2">
        <v>0</v>
      </c>
      <c r="J81" s="2">
        <v>0</v>
      </c>
      <c r="K81" s="2">
        <v>4</v>
      </c>
      <c r="L81" s="22">
        <v>4</v>
      </c>
      <c r="M81" s="24">
        <v>340</v>
      </c>
      <c r="N81" s="24">
        <f t="shared" si="1"/>
        <v>1360</v>
      </c>
      <c r="O81" s="30"/>
    </row>
    <row r="82" spans="1:15" s="5" customFormat="1" ht="20.100000000000001" customHeight="1">
      <c r="A82" s="3"/>
      <c r="B82" s="3"/>
      <c r="C82" s="6"/>
      <c r="D82" s="3"/>
      <c r="E82" s="33" t="s">
        <v>67</v>
      </c>
      <c r="F82" s="33"/>
      <c r="G82" s="33"/>
      <c r="H82" s="33"/>
      <c r="I82" s="33"/>
      <c r="J82" s="33"/>
      <c r="K82" s="33"/>
      <c r="L82" s="22">
        <f>SUM(L67:L81)</f>
        <v>97</v>
      </c>
      <c r="M82" s="24"/>
      <c r="N82" s="24"/>
      <c r="O82" s="4"/>
    </row>
    <row r="83" spans="1:15" s="5" customFormat="1" ht="20.100000000000001" customHeight="1">
      <c r="A83" s="3" t="s">
        <v>14</v>
      </c>
      <c r="B83" s="3" t="s">
        <v>68</v>
      </c>
      <c r="C83" s="35" t="s">
        <v>40</v>
      </c>
      <c r="D83" s="3" t="s">
        <v>69</v>
      </c>
      <c r="E83" s="2">
        <v>0</v>
      </c>
      <c r="F83" s="2">
        <v>0</v>
      </c>
      <c r="G83" s="2">
        <v>4</v>
      </c>
      <c r="H83" s="2">
        <v>0</v>
      </c>
      <c r="I83" s="2">
        <v>0</v>
      </c>
      <c r="J83" s="2">
        <v>0</v>
      </c>
      <c r="K83" s="2">
        <v>4</v>
      </c>
      <c r="L83" s="22">
        <v>4</v>
      </c>
      <c r="M83" s="24">
        <v>220</v>
      </c>
      <c r="N83" s="24">
        <f t="shared" si="1"/>
        <v>880</v>
      </c>
      <c r="O83" s="29" t="s">
        <v>70</v>
      </c>
    </row>
    <row r="84" spans="1:15" s="5" customFormat="1" ht="20.100000000000001" customHeight="1">
      <c r="A84" s="3" t="s">
        <v>14</v>
      </c>
      <c r="B84" s="3" t="s">
        <v>71</v>
      </c>
      <c r="C84" s="36"/>
      <c r="D84" s="3" t="s">
        <v>69</v>
      </c>
      <c r="E84" s="2">
        <v>0</v>
      </c>
      <c r="F84" s="2">
        <v>0</v>
      </c>
      <c r="G84" s="2">
        <v>4</v>
      </c>
      <c r="H84" s="2">
        <v>0</v>
      </c>
      <c r="I84" s="2">
        <v>0</v>
      </c>
      <c r="J84" s="2">
        <v>0</v>
      </c>
      <c r="K84" s="2">
        <v>4</v>
      </c>
      <c r="L84" s="22">
        <v>4</v>
      </c>
      <c r="M84" s="24">
        <v>220</v>
      </c>
      <c r="N84" s="24">
        <f t="shared" si="1"/>
        <v>880</v>
      </c>
      <c r="O84" s="30"/>
    </row>
    <row r="85" spans="1:15" s="5" customFormat="1" ht="20.100000000000001" customHeight="1">
      <c r="A85" s="3" t="s">
        <v>14</v>
      </c>
      <c r="B85" s="3" t="s">
        <v>72</v>
      </c>
      <c r="C85" s="36"/>
      <c r="D85" s="3" t="s">
        <v>69</v>
      </c>
      <c r="E85" s="2">
        <v>0</v>
      </c>
      <c r="F85" s="2">
        <v>0</v>
      </c>
      <c r="G85" s="2">
        <v>7</v>
      </c>
      <c r="H85" s="2">
        <v>0</v>
      </c>
      <c r="I85" s="2">
        <v>0</v>
      </c>
      <c r="J85" s="2">
        <v>0</v>
      </c>
      <c r="K85" s="2">
        <v>7</v>
      </c>
      <c r="L85" s="22">
        <v>7</v>
      </c>
      <c r="M85" s="24">
        <v>220</v>
      </c>
      <c r="N85" s="24">
        <f t="shared" si="1"/>
        <v>1540</v>
      </c>
      <c r="O85" s="30"/>
    </row>
    <row r="86" spans="1:15" s="5" customFormat="1" ht="20.100000000000001" customHeight="1">
      <c r="A86" s="3" t="s">
        <v>14</v>
      </c>
      <c r="B86" s="3" t="s">
        <v>73</v>
      </c>
      <c r="C86" s="36"/>
      <c r="D86" s="3" t="s">
        <v>69</v>
      </c>
      <c r="E86" s="2">
        <v>0</v>
      </c>
      <c r="F86" s="2">
        <v>0</v>
      </c>
      <c r="G86" s="2">
        <v>13</v>
      </c>
      <c r="H86" s="2">
        <v>0</v>
      </c>
      <c r="I86" s="2">
        <v>0</v>
      </c>
      <c r="J86" s="2">
        <v>0</v>
      </c>
      <c r="K86" s="2">
        <v>13</v>
      </c>
      <c r="L86" s="22">
        <v>13</v>
      </c>
      <c r="M86" s="24">
        <v>220</v>
      </c>
      <c r="N86" s="24">
        <f t="shared" si="1"/>
        <v>2860</v>
      </c>
      <c r="O86" s="30"/>
    </row>
    <row r="87" spans="1:15" s="5" customFormat="1" ht="20.100000000000001" customHeight="1">
      <c r="A87" s="3" t="s">
        <v>14</v>
      </c>
      <c r="B87" s="3" t="s">
        <v>74</v>
      </c>
      <c r="C87" s="36"/>
      <c r="D87" s="3" t="s">
        <v>69</v>
      </c>
      <c r="E87" s="2">
        <v>0</v>
      </c>
      <c r="F87" s="2">
        <v>0</v>
      </c>
      <c r="G87" s="2">
        <v>9</v>
      </c>
      <c r="H87" s="2">
        <v>0</v>
      </c>
      <c r="I87" s="2">
        <v>0</v>
      </c>
      <c r="J87" s="2">
        <v>0</v>
      </c>
      <c r="K87" s="2">
        <v>9</v>
      </c>
      <c r="L87" s="22">
        <v>9</v>
      </c>
      <c r="M87" s="24">
        <v>220</v>
      </c>
      <c r="N87" s="24">
        <f t="shared" si="1"/>
        <v>1980</v>
      </c>
      <c r="O87" s="30"/>
    </row>
    <row r="88" spans="1:15" s="5" customFormat="1" ht="20.100000000000001" customHeight="1">
      <c r="A88" s="3" t="s">
        <v>14</v>
      </c>
      <c r="B88" s="3" t="s">
        <v>75</v>
      </c>
      <c r="C88" s="36"/>
      <c r="D88" s="3" t="s">
        <v>69</v>
      </c>
      <c r="E88" s="2">
        <v>0</v>
      </c>
      <c r="F88" s="2">
        <v>0</v>
      </c>
      <c r="G88" s="2">
        <v>6</v>
      </c>
      <c r="H88" s="2">
        <v>0</v>
      </c>
      <c r="I88" s="2">
        <v>0</v>
      </c>
      <c r="J88" s="2">
        <v>0</v>
      </c>
      <c r="K88" s="2">
        <v>6</v>
      </c>
      <c r="L88" s="22">
        <v>6</v>
      </c>
      <c r="M88" s="24">
        <v>220</v>
      </c>
      <c r="N88" s="24">
        <f t="shared" si="1"/>
        <v>1320</v>
      </c>
      <c r="O88" s="30"/>
    </row>
    <row r="89" spans="1:15" s="5" customFormat="1" ht="20.100000000000001" customHeight="1">
      <c r="A89" s="3" t="s">
        <v>14</v>
      </c>
      <c r="B89" s="3" t="s">
        <v>68</v>
      </c>
      <c r="C89" s="35" t="s">
        <v>45</v>
      </c>
      <c r="D89" s="3" t="s">
        <v>69</v>
      </c>
      <c r="E89" s="2">
        <v>0</v>
      </c>
      <c r="F89" s="2">
        <v>0</v>
      </c>
      <c r="G89" s="2">
        <v>4</v>
      </c>
      <c r="H89" s="2">
        <v>0</v>
      </c>
      <c r="I89" s="2">
        <v>0</v>
      </c>
      <c r="J89" s="2">
        <v>0</v>
      </c>
      <c r="K89" s="2">
        <v>4</v>
      </c>
      <c r="L89" s="22">
        <v>4</v>
      </c>
      <c r="M89" s="24">
        <v>220</v>
      </c>
      <c r="N89" s="24">
        <f t="shared" si="1"/>
        <v>880</v>
      </c>
      <c r="O89" s="30"/>
    </row>
    <row r="90" spans="1:15" s="5" customFormat="1" ht="20.100000000000001" customHeight="1">
      <c r="A90" s="3" t="s">
        <v>14</v>
      </c>
      <c r="B90" s="3" t="s">
        <v>71</v>
      </c>
      <c r="C90" s="36"/>
      <c r="D90" s="3" t="s">
        <v>69</v>
      </c>
      <c r="E90" s="2">
        <v>0</v>
      </c>
      <c r="F90" s="2">
        <v>0</v>
      </c>
      <c r="G90" s="2">
        <v>2</v>
      </c>
      <c r="H90" s="2">
        <v>0</v>
      </c>
      <c r="I90" s="2">
        <v>0</v>
      </c>
      <c r="J90" s="2">
        <v>0</v>
      </c>
      <c r="K90" s="2">
        <v>2</v>
      </c>
      <c r="L90" s="22">
        <v>2</v>
      </c>
      <c r="M90" s="24">
        <v>220</v>
      </c>
      <c r="N90" s="24">
        <f t="shared" si="1"/>
        <v>440</v>
      </c>
      <c r="O90" s="30"/>
    </row>
    <row r="91" spans="1:15" s="5" customFormat="1" ht="20.100000000000001" customHeight="1">
      <c r="A91" s="3" t="s">
        <v>14</v>
      </c>
      <c r="B91" s="3" t="s">
        <v>72</v>
      </c>
      <c r="C91" s="36"/>
      <c r="D91" s="3" t="s">
        <v>69</v>
      </c>
      <c r="E91" s="2">
        <v>0</v>
      </c>
      <c r="F91" s="2">
        <v>0</v>
      </c>
      <c r="G91" s="2">
        <v>5</v>
      </c>
      <c r="H91" s="2">
        <v>0</v>
      </c>
      <c r="I91" s="2">
        <v>0</v>
      </c>
      <c r="J91" s="2">
        <v>0</v>
      </c>
      <c r="K91" s="2">
        <v>5</v>
      </c>
      <c r="L91" s="22">
        <v>5</v>
      </c>
      <c r="M91" s="24">
        <v>220</v>
      </c>
      <c r="N91" s="24">
        <f t="shared" si="1"/>
        <v>1100</v>
      </c>
      <c r="O91" s="30"/>
    </row>
    <row r="92" spans="1:15" s="5" customFormat="1" ht="20.100000000000001" customHeight="1">
      <c r="A92" s="3" t="s">
        <v>14</v>
      </c>
      <c r="B92" s="3" t="s">
        <v>73</v>
      </c>
      <c r="C92" s="36"/>
      <c r="D92" s="3" t="s">
        <v>69</v>
      </c>
      <c r="E92" s="2">
        <v>0</v>
      </c>
      <c r="F92" s="2">
        <v>0</v>
      </c>
      <c r="G92" s="2">
        <v>12</v>
      </c>
      <c r="H92" s="2">
        <v>0</v>
      </c>
      <c r="I92" s="2">
        <v>0</v>
      </c>
      <c r="J92" s="2">
        <v>0</v>
      </c>
      <c r="K92" s="2">
        <v>12</v>
      </c>
      <c r="L92" s="22">
        <v>12</v>
      </c>
      <c r="M92" s="24">
        <v>220</v>
      </c>
      <c r="N92" s="24">
        <f t="shared" si="1"/>
        <v>2640</v>
      </c>
      <c r="O92" s="30"/>
    </row>
    <row r="93" spans="1:15" s="5" customFormat="1" ht="20.100000000000001" customHeight="1">
      <c r="A93" s="3" t="s">
        <v>14</v>
      </c>
      <c r="B93" s="3" t="s">
        <v>74</v>
      </c>
      <c r="C93" s="36"/>
      <c r="D93" s="3" t="s">
        <v>69</v>
      </c>
      <c r="E93" s="2">
        <v>0</v>
      </c>
      <c r="F93" s="2">
        <v>0</v>
      </c>
      <c r="G93" s="2">
        <v>7</v>
      </c>
      <c r="H93" s="2">
        <v>0</v>
      </c>
      <c r="I93" s="2">
        <v>0</v>
      </c>
      <c r="J93" s="2">
        <v>0</v>
      </c>
      <c r="K93" s="2">
        <v>7</v>
      </c>
      <c r="L93" s="22">
        <v>7</v>
      </c>
      <c r="M93" s="24">
        <v>220</v>
      </c>
      <c r="N93" s="24">
        <f t="shared" si="1"/>
        <v>1540</v>
      </c>
      <c r="O93" s="30"/>
    </row>
    <row r="94" spans="1:15" s="5" customFormat="1" ht="20.100000000000001" customHeight="1">
      <c r="A94" s="3" t="s">
        <v>14</v>
      </c>
      <c r="B94" s="3" t="s">
        <v>75</v>
      </c>
      <c r="C94" s="36"/>
      <c r="D94" s="3" t="s">
        <v>69</v>
      </c>
      <c r="E94" s="2">
        <v>0</v>
      </c>
      <c r="F94" s="2">
        <v>0</v>
      </c>
      <c r="G94" s="2">
        <v>5</v>
      </c>
      <c r="H94" s="2">
        <v>0</v>
      </c>
      <c r="I94" s="2">
        <v>0</v>
      </c>
      <c r="J94" s="2">
        <v>0</v>
      </c>
      <c r="K94" s="2">
        <v>5</v>
      </c>
      <c r="L94" s="22">
        <v>5</v>
      </c>
      <c r="M94" s="24">
        <v>220</v>
      </c>
      <c r="N94" s="24">
        <f t="shared" si="1"/>
        <v>1100</v>
      </c>
      <c r="O94" s="30"/>
    </row>
    <row r="95" spans="1:15" s="5" customFormat="1" ht="20.100000000000001" customHeight="1">
      <c r="A95" s="3" t="s">
        <v>14</v>
      </c>
      <c r="B95" s="3" t="s">
        <v>68</v>
      </c>
      <c r="C95" s="35" t="s">
        <v>57</v>
      </c>
      <c r="D95" s="3" t="s">
        <v>69</v>
      </c>
      <c r="E95" s="2">
        <v>0</v>
      </c>
      <c r="F95" s="2">
        <v>0</v>
      </c>
      <c r="G95" s="2">
        <v>4</v>
      </c>
      <c r="H95" s="2">
        <v>0</v>
      </c>
      <c r="I95" s="2">
        <v>0</v>
      </c>
      <c r="J95" s="2">
        <v>0</v>
      </c>
      <c r="K95" s="2">
        <v>4</v>
      </c>
      <c r="L95" s="22">
        <v>4</v>
      </c>
      <c r="M95" s="24">
        <v>220</v>
      </c>
      <c r="N95" s="24">
        <f t="shared" si="1"/>
        <v>880</v>
      </c>
      <c r="O95" s="30"/>
    </row>
    <row r="96" spans="1:15" s="5" customFormat="1" ht="20.100000000000001" customHeight="1">
      <c r="A96" s="3" t="s">
        <v>14</v>
      </c>
      <c r="B96" s="3" t="s">
        <v>71</v>
      </c>
      <c r="C96" s="36"/>
      <c r="D96" s="3" t="s">
        <v>69</v>
      </c>
      <c r="E96" s="2">
        <v>0</v>
      </c>
      <c r="F96" s="2">
        <v>0</v>
      </c>
      <c r="G96" s="2">
        <v>2</v>
      </c>
      <c r="H96" s="2">
        <v>0</v>
      </c>
      <c r="I96" s="2">
        <v>0</v>
      </c>
      <c r="J96" s="2">
        <v>0</v>
      </c>
      <c r="K96" s="2">
        <v>2</v>
      </c>
      <c r="L96" s="22">
        <v>2</v>
      </c>
      <c r="M96" s="24">
        <v>220</v>
      </c>
      <c r="N96" s="24">
        <f t="shared" si="1"/>
        <v>440</v>
      </c>
      <c r="O96" s="30"/>
    </row>
    <row r="97" spans="1:15" s="5" customFormat="1" ht="20.100000000000001" customHeight="1">
      <c r="A97" s="3" t="s">
        <v>14</v>
      </c>
      <c r="B97" s="3" t="s">
        <v>72</v>
      </c>
      <c r="C97" s="36"/>
      <c r="D97" s="3" t="s">
        <v>69</v>
      </c>
      <c r="E97" s="2">
        <v>0</v>
      </c>
      <c r="F97" s="2">
        <v>0</v>
      </c>
      <c r="G97" s="2">
        <v>6</v>
      </c>
      <c r="H97" s="2">
        <v>0</v>
      </c>
      <c r="I97" s="2">
        <v>0</v>
      </c>
      <c r="J97" s="2">
        <v>0</v>
      </c>
      <c r="K97" s="2">
        <v>6</v>
      </c>
      <c r="L97" s="22">
        <v>6</v>
      </c>
      <c r="M97" s="24">
        <v>220</v>
      </c>
      <c r="N97" s="24">
        <f t="shared" si="1"/>
        <v>1320</v>
      </c>
      <c r="O97" s="30"/>
    </row>
    <row r="98" spans="1:15" s="5" customFormat="1" ht="20.100000000000001" customHeight="1">
      <c r="A98" s="3" t="s">
        <v>14</v>
      </c>
      <c r="B98" s="3" t="s">
        <v>73</v>
      </c>
      <c r="C98" s="36"/>
      <c r="D98" s="3" t="s">
        <v>69</v>
      </c>
      <c r="E98" s="2">
        <v>0</v>
      </c>
      <c r="F98" s="2">
        <v>0</v>
      </c>
      <c r="G98" s="2">
        <v>9</v>
      </c>
      <c r="H98" s="2">
        <v>0</v>
      </c>
      <c r="I98" s="2">
        <v>0</v>
      </c>
      <c r="J98" s="2">
        <v>0</v>
      </c>
      <c r="K98" s="2">
        <v>9</v>
      </c>
      <c r="L98" s="22">
        <v>9</v>
      </c>
      <c r="M98" s="24">
        <v>220</v>
      </c>
      <c r="N98" s="24">
        <f t="shared" si="1"/>
        <v>1980</v>
      </c>
      <c r="O98" s="30"/>
    </row>
    <row r="99" spans="1:15" s="5" customFormat="1" ht="20.100000000000001" customHeight="1">
      <c r="A99" s="3" t="s">
        <v>14</v>
      </c>
      <c r="B99" s="3" t="s">
        <v>74</v>
      </c>
      <c r="C99" s="36"/>
      <c r="D99" s="3" t="s">
        <v>69</v>
      </c>
      <c r="E99" s="2">
        <v>0</v>
      </c>
      <c r="F99" s="2">
        <v>0</v>
      </c>
      <c r="G99" s="2">
        <v>5</v>
      </c>
      <c r="H99" s="2">
        <v>0</v>
      </c>
      <c r="I99" s="2">
        <v>0</v>
      </c>
      <c r="J99" s="2">
        <v>0</v>
      </c>
      <c r="K99" s="2">
        <v>5</v>
      </c>
      <c r="L99" s="22">
        <v>5</v>
      </c>
      <c r="M99" s="24">
        <v>220</v>
      </c>
      <c r="N99" s="24">
        <f t="shared" si="1"/>
        <v>1100</v>
      </c>
      <c r="O99" s="30"/>
    </row>
    <row r="100" spans="1:15" s="5" customFormat="1" ht="20.100000000000001" customHeight="1">
      <c r="A100" s="3" t="s">
        <v>14</v>
      </c>
      <c r="B100" s="3" t="s">
        <v>75</v>
      </c>
      <c r="C100" s="36"/>
      <c r="D100" s="3" t="s">
        <v>69</v>
      </c>
      <c r="E100" s="2">
        <v>0</v>
      </c>
      <c r="F100" s="2">
        <v>0</v>
      </c>
      <c r="G100" s="2">
        <v>4</v>
      </c>
      <c r="H100" s="2">
        <v>0</v>
      </c>
      <c r="I100" s="2">
        <v>0</v>
      </c>
      <c r="J100" s="2">
        <v>0</v>
      </c>
      <c r="K100" s="2">
        <v>4</v>
      </c>
      <c r="L100" s="22">
        <v>4</v>
      </c>
      <c r="M100" s="24">
        <v>220</v>
      </c>
      <c r="N100" s="24">
        <f t="shared" si="1"/>
        <v>880</v>
      </c>
      <c r="O100" s="30"/>
    </row>
    <row r="101" spans="1:15" s="5" customFormat="1" ht="20.100000000000001" customHeight="1">
      <c r="A101" s="3"/>
      <c r="B101" s="3"/>
      <c r="C101" s="6"/>
      <c r="D101" s="3"/>
      <c r="E101" s="33" t="s">
        <v>76</v>
      </c>
      <c r="F101" s="34"/>
      <c r="G101" s="34"/>
      <c r="H101" s="34"/>
      <c r="I101" s="34"/>
      <c r="J101" s="34"/>
      <c r="K101" s="34"/>
      <c r="L101" s="22">
        <f>SUM(L83:L100)</f>
        <v>108</v>
      </c>
      <c r="M101" s="24"/>
      <c r="N101" s="24"/>
      <c r="O101" s="4"/>
    </row>
    <row r="102" spans="1:15" s="5" customFormat="1" ht="20.100000000000001" customHeight="1">
      <c r="A102" s="3" t="s">
        <v>14</v>
      </c>
      <c r="B102" s="3" t="s">
        <v>77</v>
      </c>
      <c r="C102" s="35" t="s">
        <v>16</v>
      </c>
      <c r="D102" s="3" t="s">
        <v>78</v>
      </c>
      <c r="E102" s="2">
        <v>0</v>
      </c>
      <c r="F102" s="2">
        <v>0</v>
      </c>
      <c r="G102" s="2">
        <v>11</v>
      </c>
      <c r="H102" s="2">
        <v>0</v>
      </c>
      <c r="I102" s="2">
        <v>0</v>
      </c>
      <c r="J102" s="2">
        <v>0</v>
      </c>
      <c r="K102" s="2">
        <v>11</v>
      </c>
      <c r="L102" s="22">
        <v>11</v>
      </c>
      <c r="M102" s="24">
        <v>110</v>
      </c>
      <c r="N102" s="24">
        <f t="shared" si="1"/>
        <v>1210</v>
      </c>
      <c r="O102" s="29" t="s">
        <v>79</v>
      </c>
    </row>
    <row r="103" spans="1:15" s="5" customFormat="1" ht="20.100000000000001" customHeight="1">
      <c r="A103" s="3" t="s">
        <v>14</v>
      </c>
      <c r="B103" s="3" t="s">
        <v>80</v>
      </c>
      <c r="C103" s="36"/>
      <c r="D103" s="3" t="s">
        <v>78</v>
      </c>
      <c r="E103" s="2">
        <v>0</v>
      </c>
      <c r="F103" s="2">
        <v>0</v>
      </c>
      <c r="G103" s="2">
        <v>26</v>
      </c>
      <c r="H103" s="2">
        <v>0</v>
      </c>
      <c r="I103" s="2">
        <v>0</v>
      </c>
      <c r="J103" s="2">
        <v>0</v>
      </c>
      <c r="K103" s="2">
        <v>26</v>
      </c>
      <c r="L103" s="22">
        <v>26</v>
      </c>
      <c r="M103" s="24">
        <v>110</v>
      </c>
      <c r="N103" s="24">
        <f t="shared" si="1"/>
        <v>2860</v>
      </c>
      <c r="O103" s="30"/>
    </row>
    <row r="104" spans="1:15" s="5" customFormat="1" ht="20.100000000000001" customHeight="1">
      <c r="A104" s="3" t="s">
        <v>14</v>
      </c>
      <c r="B104" s="3" t="s">
        <v>81</v>
      </c>
      <c r="C104" s="36"/>
      <c r="D104" s="3" t="s">
        <v>78</v>
      </c>
      <c r="E104" s="2">
        <v>0</v>
      </c>
      <c r="F104" s="2">
        <v>0</v>
      </c>
      <c r="G104" s="2">
        <v>54</v>
      </c>
      <c r="H104" s="2">
        <v>0</v>
      </c>
      <c r="I104" s="2">
        <v>0</v>
      </c>
      <c r="J104" s="2">
        <v>0</v>
      </c>
      <c r="K104" s="2">
        <v>54</v>
      </c>
      <c r="L104" s="22">
        <v>54</v>
      </c>
      <c r="M104" s="24">
        <v>110</v>
      </c>
      <c r="N104" s="24">
        <f t="shared" si="1"/>
        <v>5940</v>
      </c>
      <c r="O104" s="30"/>
    </row>
    <row r="105" spans="1:15" s="5" customFormat="1" ht="20.100000000000001" customHeight="1">
      <c r="A105" s="3" t="s">
        <v>14</v>
      </c>
      <c r="B105" s="3" t="s">
        <v>82</v>
      </c>
      <c r="C105" s="36"/>
      <c r="D105" s="3" t="s">
        <v>78</v>
      </c>
      <c r="E105" s="2">
        <v>0</v>
      </c>
      <c r="F105" s="2">
        <v>0</v>
      </c>
      <c r="G105" s="2">
        <v>42</v>
      </c>
      <c r="H105" s="2">
        <v>0</v>
      </c>
      <c r="I105" s="2">
        <v>0</v>
      </c>
      <c r="J105" s="2">
        <v>0</v>
      </c>
      <c r="K105" s="2">
        <v>42</v>
      </c>
      <c r="L105" s="22">
        <v>42</v>
      </c>
      <c r="M105" s="24">
        <v>110</v>
      </c>
      <c r="N105" s="24">
        <f t="shared" si="1"/>
        <v>4620</v>
      </c>
      <c r="O105" s="30"/>
    </row>
    <row r="106" spans="1:15" s="5" customFormat="1" ht="20.100000000000001" customHeight="1">
      <c r="A106" s="3" t="s">
        <v>14</v>
      </c>
      <c r="B106" s="3" t="s">
        <v>83</v>
      </c>
      <c r="C106" s="36"/>
      <c r="D106" s="3" t="s">
        <v>78</v>
      </c>
      <c r="E106" s="2">
        <v>0</v>
      </c>
      <c r="F106" s="2">
        <v>0</v>
      </c>
      <c r="G106" s="2">
        <v>33</v>
      </c>
      <c r="H106" s="2">
        <v>0</v>
      </c>
      <c r="I106" s="2">
        <v>0</v>
      </c>
      <c r="J106" s="2">
        <v>0</v>
      </c>
      <c r="K106" s="2">
        <v>33</v>
      </c>
      <c r="L106" s="22">
        <v>33</v>
      </c>
      <c r="M106" s="24">
        <v>110</v>
      </c>
      <c r="N106" s="24">
        <f t="shared" si="1"/>
        <v>3630</v>
      </c>
      <c r="O106" s="30"/>
    </row>
    <row r="107" spans="1:15" s="5" customFormat="1" ht="20.100000000000001" customHeight="1">
      <c r="A107" s="3" t="s">
        <v>14</v>
      </c>
      <c r="B107" s="3" t="s">
        <v>77</v>
      </c>
      <c r="C107" s="35" t="s">
        <v>24</v>
      </c>
      <c r="D107" s="3" t="s">
        <v>78</v>
      </c>
      <c r="E107" s="2">
        <v>0</v>
      </c>
      <c r="F107" s="2">
        <v>0</v>
      </c>
      <c r="G107" s="2">
        <v>15</v>
      </c>
      <c r="H107" s="2">
        <v>0</v>
      </c>
      <c r="I107" s="2">
        <v>0</v>
      </c>
      <c r="J107" s="2">
        <v>0</v>
      </c>
      <c r="K107" s="2">
        <v>15</v>
      </c>
      <c r="L107" s="22">
        <v>15</v>
      </c>
      <c r="M107" s="24">
        <v>110</v>
      </c>
      <c r="N107" s="24">
        <f t="shared" si="1"/>
        <v>1650</v>
      </c>
      <c r="O107" s="30"/>
    </row>
    <row r="108" spans="1:15" s="5" customFormat="1" ht="20.100000000000001" customHeight="1">
      <c r="A108" s="3" t="s">
        <v>14</v>
      </c>
      <c r="B108" s="3" t="s">
        <v>80</v>
      </c>
      <c r="C108" s="36"/>
      <c r="D108" s="3" t="s">
        <v>78</v>
      </c>
      <c r="E108" s="2">
        <v>0</v>
      </c>
      <c r="F108" s="2">
        <v>0</v>
      </c>
      <c r="G108" s="2">
        <v>30</v>
      </c>
      <c r="H108" s="2">
        <v>0</v>
      </c>
      <c r="I108" s="2">
        <v>0</v>
      </c>
      <c r="J108" s="2">
        <v>0</v>
      </c>
      <c r="K108" s="2">
        <v>30</v>
      </c>
      <c r="L108" s="22">
        <v>30</v>
      </c>
      <c r="M108" s="24">
        <v>110</v>
      </c>
      <c r="N108" s="24">
        <f t="shared" si="1"/>
        <v>3300</v>
      </c>
      <c r="O108" s="30"/>
    </row>
    <row r="109" spans="1:15" s="5" customFormat="1" ht="20.100000000000001" customHeight="1">
      <c r="A109" s="3" t="s">
        <v>14</v>
      </c>
      <c r="B109" s="3" t="s">
        <v>81</v>
      </c>
      <c r="C109" s="36"/>
      <c r="D109" s="3" t="s">
        <v>78</v>
      </c>
      <c r="E109" s="2">
        <v>0</v>
      </c>
      <c r="F109" s="2">
        <v>0</v>
      </c>
      <c r="G109" s="2">
        <v>51</v>
      </c>
      <c r="H109" s="2">
        <v>0</v>
      </c>
      <c r="I109" s="2">
        <v>0</v>
      </c>
      <c r="J109" s="2">
        <v>0</v>
      </c>
      <c r="K109" s="2">
        <v>51</v>
      </c>
      <c r="L109" s="22">
        <v>51</v>
      </c>
      <c r="M109" s="24">
        <v>110</v>
      </c>
      <c r="N109" s="24">
        <f t="shared" si="1"/>
        <v>5610</v>
      </c>
      <c r="O109" s="30"/>
    </row>
    <row r="110" spans="1:15" s="5" customFormat="1" ht="20.100000000000001" customHeight="1">
      <c r="A110" s="3" t="s">
        <v>14</v>
      </c>
      <c r="B110" s="3" t="s">
        <v>82</v>
      </c>
      <c r="C110" s="36"/>
      <c r="D110" s="3" t="s">
        <v>78</v>
      </c>
      <c r="E110" s="2">
        <v>0</v>
      </c>
      <c r="F110" s="2">
        <v>0</v>
      </c>
      <c r="G110" s="2">
        <v>36</v>
      </c>
      <c r="H110" s="2">
        <v>0</v>
      </c>
      <c r="I110" s="2">
        <v>0</v>
      </c>
      <c r="J110" s="2">
        <v>0</v>
      </c>
      <c r="K110" s="2">
        <v>36</v>
      </c>
      <c r="L110" s="22">
        <v>36</v>
      </c>
      <c r="M110" s="24">
        <v>110</v>
      </c>
      <c r="N110" s="24">
        <f t="shared" si="1"/>
        <v>3960</v>
      </c>
      <c r="O110" s="30"/>
    </row>
    <row r="111" spans="1:15" s="5" customFormat="1" ht="20.100000000000001" customHeight="1">
      <c r="A111" s="3" t="s">
        <v>14</v>
      </c>
      <c r="B111" s="3" t="s">
        <v>83</v>
      </c>
      <c r="C111" s="36"/>
      <c r="D111" s="3" t="s">
        <v>78</v>
      </c>
      <c r="E111" s="2">
        <v>0</v>
      </c>
      <c r="F111" s="2">
        <v>0</v>
      </c>
      <c r="G111" s="2">
        <v>32</v>
      </c>
      <c r="H111" s="2">
        <v>0</v>
      </c>
      <c r="I111" s="2">
        <v>0</v>
      </c>
      <c r="J111" s="2">
        <v>0</v>
      </c>
      <c r="K111" s="2">
        <v>32</v>
      </c>
      <c r="L111" s="22">
        <v>32</v>
      </c>
      <c r="M111" s="24">
        <v>110</v>
      </c>
      <c r="N111" s="24">
        <f t="shared" si="1"/>
        <v>3520</v>
      </c>
      <c r="O111" s="30"/>
    </row>
    <row r="112" spans="1:15" s="5" customFormat="1" ht="20.100000000000001" customHeight="1">
      <c r="A112" s="3"/>
      <c r="B112" s="3"/>
      <c r="C112" s="6"/>
      <c r="D112" s="3"/>
      <c r="E112" s="33" t="s">
        <v>84</v>
      </c>
      <c r="F112" s="34"/>
      <c r="G112" s="34"/>
      <c r="H112" s="34"/>
      <c r="I112" s="34"/>
      <c r="J112" s="34"/>
      <c r="K112" s="34"/>
      <c r="L112" s="21">
        <f>SUM(L102:L111)</f>
        <v>330</v>
      </c>
      <c r="M112" s="24"/>
      <c r="N112" s="24"/>
      <c r="O112" s="4"/>
    </row>
    <row r="113" spans="1:15" s="5" customFormat="1" ht="20.100000000000001" customHeight="1">
      <c r="A113" s="3" t="s">
        <v>14</v>
      </c>
      <c r="B113" s="3" t="s">
        <v>85</v>
      </c>
      <c r="C113" s="35" t="s">
        <v>16</v>
      </c>
      <c r="D113" s="3" t="s">
        <v>86</v>
      </c>
      <c r="E113" s="2">
        <v>0</v>
      </c>
      <c r="F113" s="2">
        <v>0</v>
      </c>
      <c r="G113" s="2">
        <v>13</v>
      </c>
      <c r="H113" s="2">
        <v>0</v>
      </c>
      <c r="I113" s="2">
        <v>0</v>
      </c>
      <c r="J113" s="2">
        <v>0</v>
      </c>
      <c r="K113" s="2">
        <v>13</v>
      </c>
      <c r="L113" s="22">
        <v>13</v>
      </c>
      <c r="M113" s="24">
        <v>160</v>
      </c>
      <c r="N113" s="24">
        <f t="shared" si="1"/>
        <v>2080</v>
      </c>
      <c r="O113" s="29" t="s">
        <v>79</v>
      </c>
    </row>
    <row r="114" spans="1:15" s="5" customFormat="1" ht="20.100000000000001" customHeight="1">
      <c r="A114" s="3" t="s">
        <v>14</v>
      </c>
      <c r="B114" s="3" t="s">
        <v>87</v>
      </c>
      <c r="C114" s="36"/>
      <c r="D114" s="3" t="s">
        <v>86</v>
      </c>
      <c r="E114" s="2">
        <v>0</v>
      </c>
      <c r="F114" s="2">
        <v>0</v>
      </c>
      <c r="G114" s="2">
        <v>31</v>
      </c>
      <c r="H114" s="2">
        <v>0</v>
      </c>
      <c r="I114" s="2">
        <v>0</v>
      </c>
      <c r="J114" s="2">
        <v>0</v>
      </c>
      <c r="K114" s="2">
        <v>31</v>
      </c>
      <c r="L114" s="22">
        <v>31</v>
      </c>
      <c r="M114" s="24">
        <v>160</v>
      </c>
      <c r="N114" s="24">
        <f t="shared" si="1"/>
        <v>4960</v>
      </c>
      <c r="O114" s="30"/>
    </row>
    <row r="115" spans="1:15" s="5" customFormat="1" ht="20.100000000000001" customHeight="1">
      <c r="A115" s="3" t="s">
        <v>14</v>
      </c>
      <c r="B115" s="3" t="s">
        <v>88</v>
      </c>
      <c r="C115" s="36"/>
      <c r="D115" s="3" t="s">
        <v>86</v>
      </c>
      <c r="E115" s="2">
        <v>0</v>
      </c>
      <c r="F115" s="2">
        <v>0</v>
      </c>
      <c r="G115" s="2">
        <v>57</v>
      </c>
      <c r="H115" s="2">
        <v>0</v>
      </c>
      <c r="I115" s="2">
        <v>0</v>
      </c>
      <c r="J115" s="2">
        <v>0</v>
      </c>
      <c r="K115" s="2">
        <v>57</v>
      </c>
      <c r="L115" s="22">
        <v>57</v>
      </c>
      <c r="M115" s="24">
        <v>160</v>
      </c>
      <c r="N115" s="24">
        <f t="shared" si="1"/>
        <v>9120</v>
      </c>
      <c r="O115" s="30"/>
    </row>
    <row r="116" spans="1:15" s="5" customFormat="1" ht="20.100000000000001" customHeight="1">
      <c r="A116" s="3" t="s">
        <v>14</v>
      </c>
      <c r="B116" s="7" t="s">
        <v>89</v>
      </c>
      <c r="C116" s="36"/>
      <c r="D116" s="3" t="s">
        <v>86</v>
      </c>
      <c r="E116" s="2">
        <v>0</v>
      </c>
      <c r="F116" s="2">
        <v>0</v>
      </c>
      <c r="G116" s="2">
        <v>40</v>
      </c>
      <c r="H116" s="2">
        <v>0</v>
      </c>
      <c r="I116" s="2">
        <v>0</v>
      </c>
      <c r="J116" s="2">
        <v>0</v>
      </c>
      <c r="K116" s="2">
        <v>40</v>
      </c>
      <c r="L116" s="22">
        <v>40</v>
      </c>
      <c r="M116" s="24">
        <v>160</v>
      </c>
      <c r="N116" s="24">
        <f t="shared" si="1"/>
        <v>6400</v>
      </c>
      <c r="O116" s="30"/>
    </row>
    <row r="117" spans="1:15" s="5" customFormat="1" ht="20.100000000000001" customHeight="1">
      <c r="A117" s="3" t="s">
        <v>14</v>
      </c>
      <c r="B117" s="3" t="s">
        <v>90</v>
      </c>
      <c r="C117" s="36"/>
      <c r="D117" s="3" t="s">
        <v>86</v>
      </c>
      <c r="E117" s="2">
        <v>0</v>
      </c>
      <c r="F117" s="2">
        <v>0</v>
      </c>
      <c r="G117" s="2">
        <v>28</v>
      </c>
      <c r="H117" s="2">
        <v>0</v>
      </c>
      <c r="I117" s="2">
        <v>0</v>
      </c>
      <c r="J117" s="2">
        <v>0</v>
      </c>
      <c r="K117" s="2">
        <v>28</v>
      </c>
      <c r="L117" s="22">
        <v>28</v>
      </c>
      <c r="M117" s="24">
        <v>160</v>
      </c>
      <c r="N117" s="24">
        <f t="shared" si="1"/>
        <v>4480</v>
      </c>
      <c r="O117" s="30"/>
    </row>
    <row r="118" spans="1:15" s="5" customFormat="1" ht="20.100000000000001" customHeight="1">
      <c r="A118" s="3" t="s">
        <v>14</v>
      </c>
      <c r="B118" s="3" t="s">
        <v>85</v>
      </c>
      <c r="C118" s="35" t="s">
        <v>24</v>
      </c>
      <c r="D118" s="3" t="s">
        <v>86</v>
      </c>
      <c r="E118" s="2">
        <v>0</v>
      </c>
      <c r="F118" s="2">
        <v>0</v>
      </c>
      <c r="G118" s="2">
        <v>10</v>
      </c>
      <c r="H118" s="2">
        <v>0</v>
      </c>
      <c r="I118" s="2">
        <v>0</v>
      </c>
      <c r="J118" s="2">
        <v>0</v>
      </c>
      <c r="K118" s="2">
        <v>10</v>
      </c>
      <c r="L118" s="22">
        <v>10</v>
      </c>
      <c r="M118" s="24">
        <v>160</v>
      </c>
      <c r="N118" s="24">
        <f t="shared" si="1"/>
        <v>1600</v>
      </c>
      <c r="O118" s="30"/>
    </row>
    <row r="119" spans="1:15" s="5" customFormat="1" ht="20.100000000000001" customHeight="1">
      <c r="A119" s="3" t="s">
        <v>14</v>
      </c>
      <c r="B119" s="3" t="s">
        <v>87</v>
      </c>
      <c r="C119" s="36"/>
      <c r="D119" s="3" t="s">
        <v>86</v>
      </c>
      <c r="E119" s="2">
        <v>0</v>
      </c>
      <c r="F119" s="2">
        <v>0</v>
      </c>
      <c r="G119" s="2">
        <v>21</v>
      </c>
      <c r="H119" s="2">
        <v>0</v>
      </c>
      <c r="I119" s="2">
        <v>0</v>
      </c>
      <c r="J119" s="2">
        <v>0</v>
      </c>
      <c r="K119" s="2">
        <v>21</v>
      </c>
      <c r="L119" s="22">
        <v>21</v>
      </c>
      <c r="M119" s="24">
        <v>160</v>
      </c>
      <c r="N119" s="24">
        <f t="shared" si="1"/>
        <v>3360</v>
      </c>
      <c r="O119" s="30"/>
    </row>
    <row r="120" spans="1:15" s="5" customFormat="1" ht="20.100000000000001" customHeight="1">
      <c r="A120" s="3" t="s">
        <v>14</v>
      </c>
      <c r="B120" s="3" t="s">
        <v>88</v>
      </c>
      <c r="C120" s="36"/>
      <c r="D120" s="3" t="s">
        <v>86</v>
      </c>
      <c r="E120" s="2">
        <v>0</v>
      </c>
      <c r="F120" s="2">
        <v>0</v>
      </c>
      <c r="G120" s="2">
        <v>41</v>
      </c>
      <c r="H120" s="2">
        <v>0</v>
      </c>
      <c r="I120" s="2">
        <v>0</v>
      </c>
      <c r="J120" s="2">
        <v>0</v>
      </c>
      <c r="K120" s="2">
        <v>41</v>
      </c>
      <c r="L120" s="22">
        <v>41</v>
      </c>
      <c r="M120" s="24">
        <v>160</v>
      </c>
      <c r="N120" s="24">
        <f t="shared" si="1"/>
        <v>6560</v>
      </c>
      <c r="O120" s="30"/>
    </row>
    <row r="121" spans="1:15" s="5" customFormat="1" ht="20.100000000000001" customHeight="1">
      <c r="A121" s="3" t="s">
        <v>14</v>
      </c>
      <c r="B121" s="3" t="s">
        <v>89</v>
      </c>
      <c r="C121" s="36"/>
      <c r="D121" s="3" t="s">
        <v>86</v>
      </c>
      <c r="E121" s="2">
        <v>0</v>
      </c>
      <c r="F121" s="2">
        <v>0</v>
      </c>
      <c r="G121" s="2">
        <v>33</v>
      </c>
      <c r="H121" s="2">
        <v>0</v>
      </c>
      <c r="I121" s="2">
        <v>0</v>
      </c>
      <c r="J121" s="2">
        <v>0</v>
      </c>
      <c r="K121" s="2">
        <v>33</v>
      </c>
      <c r="L121" s="22">
        <v>33</v>
      </c>
      <c r="M121" s="24">
        <v>160</v>
      </c>
      <c r="N121" s="24">
        <f t="shared" si="1"/>
        <v>5280</v>
      </c>
      <c r="O121" s="30"/>
    </row>
    <row r="122" spans="1:15" s="5" customFormat="1" ht="20.100000000000001" customHeight="1">
      <c r="A122" s="3" t="s">
        <v>14</v>
      </c>
      <c r="B122" s="3" t="s">
        <v>90</v>
      </c>
      <c r="C122" s="36"/>
      <c r="D122" s="3" t="s">
        <v>86</v>
      </c>
      <c r="E122" s="2">
        <v>0</v>
      </c>
      <c r="F122" s="2">
        <v>0</v>
      </c>
      <c r="G122" s="2">
        <v>27</v>
      </c>
      <c r="H122" s="2">
        <v>0</v>
      </c>
      <c r="I122" s="2">
        <v>0</v>
      </c>
      <c r="J122" s="2">
        <v>0</v>
      </c>
      <c r="K122" s="2">
        <v>27</v>
      </c>
      <c r="L122" s="22">
        <v>27</v>
      </c>
      <c r="M122" s="24">
        <v>160</v>
      </c>
      <c r="N122" s="24">
        <f t="shared" si="1"/>
        <v>4320</v>
      </c>
      <c r="O122" s="30"/>
    </row>
    <row r="123" spans="1:15" s="5" customFormat="1" ht="20.100000000000001" customHeight="1">
      <c r="A123" s="3"/>
      <c r="B123" s="3"/>
      <c r="C123" s="6"/>
      <c r="D123" s="3"/>
      <c r="E123" s="27" t="s">
        <v>91</v>
      </c>
      <c r="F123" s="28"/>
      <c r="G123" s="28"/>
      <c r="H123" s="28"/>
      <c r="I123" s="28"/>
      <c r="J123" s="28"/>
      <c r="K123" s="28"/>
      <c r="L123" s="22">
        <f>SUM(L113:L122)</f>
        <v>301</v>
      </c>
      <c r="M123" s="24"/>
      <c r="N123" s="24"/>
      <c r="O123" s="4"/>
    </row>
    <row r="124" spans="1:15" s="5" customFormat="1" ht="20.100000000000001" customHeight="1">
      <c r="A124" s="3" t="s">
        <v>14</v>
      </c>
      <c r="B124" s="3" t="s">
        <v>92</v>
      </c>
      <c r="C124" s="35" t="s">
        <v>16</v>
      </c>
      <c r="D124" s="3" t="s">
        <v>93</v>
      </c>
      <c r="E124" s="2">
        <v>0</v>
      </c>
      <c r="F124" s="2">
        <v>0</v>
      </c>
      <c r="G124" s="2">
        <v>12</v>
      </c>
      <c r="H124" s="2">
        <v>0</v>
      </c>
      <c r="I124" s="2">
        <v>0</v>
      </c>
      <c r="J124" s="2">
        <v>0</v>
      </c>
      <c r="K124" s="2">
        <v>12</v>
      </c>
      <c r="L124" s="22">
        <v>12</v>
      </c>
      <c r="M124" s="24">
        <v>80</v>
      </c>
      <c r="N124" s="24">
        <f t="shared" si="1"/>
        <v>960</v>
      </c>
      <c r="O124" s="29" t="s">
        <v>79</v>
      </c>
    </row>
    <row r="125" spans="1:15" s="5" customFormat="1" ht="20.100000000000001" customHeight="1">
      <c r="A125" s="3" t="s">
        <v>14</v>
      </c>
      <c r="B125" s="3" t="s">
        <v>94</v>
      </c>
      <c r="C125" s="36"/>
      <c r="D125" s="3" t="s">
        <v>93</v>
      </c>
      <c r="E125" s="2">
        <v>0</v>
      </c>
      <c r="F125" s="2">
        <v>0</v>
      </c>
      <c r="G125" s="2">
        <v>9</v>
      </c>
      <c r="H125" s="2">
        <v>0</v>
      </c>
      <c r="I125" s="2">
        <v>0</v>
      </c>
      <c r="J125" s="2">
        <v>0</v>
      </c>
      <c r="K125" s="2">
        <v>9</v>
      </c>
      <c r="L125" s="22">
        <v>9</v>
      </c>
      <c r="M125" s="24">
        <v>80</v>
      </c>
      <c r="N125" s="24">
        <f t="shared" si="1"/>
        <v>720</v>
      </c>
      <c r="O125" s="30"/>
    </row>
    <row r="126" spans="1:15" s="5" customFormat="1" ht="20.100000000000001" customHeight="1">
      <c r="A126" s="3" t="s">
        <v>14</v>
      </c>
      <c r="B126" s="3" t="s">
        <v>95</v>
      </c>
      <c r="C126" s="36"/>
      <c r="D126" s="7" t="s">
        <v>93</v>
      </c>
      <c r="E126" s="2">
        <v>0</v>
      </c>
      <c r="F126" s="2">
        <v>0</v>
      </c>
      <c r="G126" s="2">
        <v>29</v>
      </c>
      <c r="H126" s="2">
        <v>0</v>
      </c>
      <c r="I126" s="2">
        <v>0</v>
      </c>
      <c r="J126" s="2">
        <v>0</v>
      </c>
      <c r="K126" s="2">
        <v>29</v>
      </c>
      <c r="L126" s="22">
        <v>29</v>
      </c>
      <c r="M126" s="24">
        <v>80</v>
      </c>
      <c r="N126" s="24">
        <f t="shared" si="1"/>
        <v>2320</v>
      </c>
      <c r="O126" s="30"/>
    </row>
    <row r="127" spans="1:15" s="5" customFormat="1" ht="20.100000000000001" customHeight="1">
      <c r="A127" s="3" t="s">
        <v>14</v>
      </c>
      <c r="B127" s="3" t="s">
        <v>96</v>
      </c>
      <c r="C127" s="36"/>
      <c r="D127" s="3" t="s">
        <v>93</v>
      </c>
      <c r="E127" s="2">
        <v>0</v>
      </c>
      <c r="F127" s="2">
        <v>0</v>
      </c>
      <c r="G127" s="2">
        <v>29</v>
      </c>
      <c r="H127" s="2">
        <v>0</v>
      </c>
      <c r="I127" s="2">
        <v>0</v>
      </c>
      <c r="J127" s="2">
        <v>0</v>
      </c>
      <c r="K127" s="2">
        <v>29</v>
      </c>
      <c r="L127" s="22">
        <v>29</v>
      </c>
      <c r="M127" s="24">
        <v>80</v>
      </c>
      <c r="N127" s="24">
        <f t="shared" si="1"/>
        <v>2320</v>
      </c>
      <c r="O127" s="30"/>
    </row>
    <row r="128" spans="1:15" s="5" customFormat="1" ht="20.100000000000001" customHeight="1">
      <c r="A128" s="3" t="s">
        <v>14</v>
      </c>
      <c r="B128" s="3" t="s">
        <v>97</v>
      </c>
      <c r="C128" s="36"/>
      <c r="D128" s="3" t="s">
        <v>93</v>
      </c>
      <c r="E128" s="2">
        <v>0</v>
      </c>
      <c r="F128" s="2">
        <v>0</v>
      </c>
      <c r="G128" s="2">
        <v>22</v>
      </c>
      <c r="H128" s="2">
        <v>0</v>
      </c>
      <c r="I128" s="2">
        <v>0</v>
      </c>
      <c r="J128" s="2">
        <v>0</v>
      </c>
      <c r="K128" s="2">
        <v>22</v>
      </c>
      <c r="L128" s="22">
        <v>22</v>
      </c>
      <c r="M128" s="24">
        <v>80</v>
      </c>
      <c r="N128" s="24">
        <f t="shared" si="1"/>
        <v>1760</v>
      </c>
      <c r="O128" s="30"/>
    </row>
    <row r="129" spans="1:15" s="5" customFormat="1" ht="20.100000000000001" customHeight="1">
      <c r="A129" s="3" t="s">
        <v>14</v>
      </c>
      <c r="B129" s="3" t="s">
        <v>92</v>
      </c>
      <c r="C129" s="35" t="s">
        <v>24</v>
      </c>
      <c r="D129" s="3" t="s">
        <v>93</v>
      </c>
      <c r="E129" s="2">
        <v>0</v>
      </c>
      <c r="F129" s="2">
        <v>0</v>
      </c>
      <c r="G129" s="2">
        <v>11</v>
      </c>
      <c r="H129" s="2">
        <v>0</v>
      </c>
      <c r="I129" s="2">
        <v>0</v>
      </c>
      <c r="J129" s="2">
        <v>0</v>
      </c>
      <c r="K129" s="2">
        <v>11</v>
      </c>
      <c r="L129" s="22">
        <v>11</v>
      </c>
      <c r="M129" s="24">
        <v>80</v>
      </c>
      <c r="N129" s="24">
        <f t="shared" si="1"/>
        <v>880</v>
      </c>
      <c r="O129" s="30"/>
    </row>
    <row r="130" spans="1:15" s="5" customFormat="1" ht="20.100000000000001" customHeight="1">
      <c r="A130" s="3" t="s">
        <v>14</v>
      </c>
      <c r="B130" s="3" t="s">
        <v>94</v>
      </c>
      <c r="C130" s="36"/>
      <c r="D130" s="3" t="s">
        <v>93</v>
      </c>
      <c r="E130" s="2">
        <v>0</v>
      </c>
      <c r="F130" s="2">
        <v>0</v>
      </c>
      <c r="G130" s="2">
        <v>23</v>
      </c>
      <c r="H130" s="2">
        <v>0</v>
      </c>
      <c r="I130" s="2">
        <v>0</v>
      </c>
      <c r="J130" s="2">
        <v>0</v>
      </c>
      <c r="K130" s="2">
        <v>23</v>
      </c>
      <c r="L130" s="22">
        <v>23</v>
      </c>
      <c r="M130" s="24">
        <v>80</v>
      </c>
      <c r="N130" s="24">
        <f t="shared" si="1"/>
        <v>1840</v>
      </c>
      <c r="O130" s="30"/>
    </row>
    <row r="131" spans="1:15" s="5" customFormat="1" ht="20.100000000000001" customHeight="1">
      <c r="A131" s="3" t="s">
        <v>14</v>
      </c>
      <c r="B131" s="3" t="s">
        <v>95</v>
      </c>
      <c r="C131" s="36"/>
      <c r="D131" s="3" t="s">
        <v>93</v>
      </c>
      <c r="E131" s="2">
        <v>0</v>
      </c>
      <c r="F131" s="2">
        <v>0</v>
      </c>
      <c r="G131" s="2">
        <v>25</v>
      </c>
      <c r="H131" s="2">
        <v>0</v>
      </c>
      <c r="I131" s="2">
        <v>0</v>
      </c>
      <c r="J131" s="2">
        <v>0</v>
      </c>
      <c r="K131" s="2">
        <v>25</v>
      </c>
      <c r="L131" s="22">
        <v>25</v>
      </c>
      <c r="M131" s="24">
        <v>80</v>
      </c>
      <c r="N131" s="24">
        <f t="shared" ref="N131:N137" si="2">M131*L131</f>
        <v>2000</v>
      </c>
      <c r="O131" s="30"/>
    </row>
    <row r="132" spans="1:15" s="5" customFormat="1" ht="20.100000000000001" customHeight="1">
      <c r="A132" s="3" t="s">
        <v>14</v>
      </c>
      <c r="B132" s="3" t="s">
        <v>96</v>
      </c>
      <c r="C132" s="36"/>
      <c r="D132" s="3" t="s">
        <v>93</v>
      </c>
      <c r="E132" s="2">
        <v>0</v>
      </c>
      <c r="F132" s="2">
        <v>0</v>
      </c>
      <c r="G132" s="2">
        <v>34</v>
      </c>
      <c r="H132" s="2">
        <v>0</v>
      </c>
      <c r="I132" s="2">
        <v>0</v>
      </c>
      <c r="J132" s="2">
        <v>0</v>
      </c>
      <c r="K132" s="2">
        <v>34</v>
      </c>
      <c r="L132" s="22">
        <v>34</v>
      </c>
      <c r="M132" s="24">
        <v>80</v>
      </c>
      <c r="N132" s="24">
        <f t="shared" si="2"/>
        <v>2720</v>
      </c>
      <c r="O132" s="30"/>
    </row>
    <row r="133" spans="1:15" s="5" customFormat="1" ht="20.100000000000001" customHeight="1">
      <c r="A133" s="3" t="s">
        <v>14</v>
      </c>
      <c r="B133" s="3" t="s">
        <v>97</v>
      </c>
      <c r="C133" s="36"/>
      <c r="D133" s="3" t="s">
        <v>93</v>
      </c>
      <c r="E133" s="2">
        <v>0</v>
      </c>
      <c r="F133" s="2">
        <v>0</v>
      </c>
      <c r="G133" s="2">
        <v>22</v>
      </c>
      <c r="H133" s="2">
        <v>0</v>
      </c>
      <c r="I133" s="2">
        <v>0</v>
      </c>
      <c r="J133" s="2">
        <v>0</v>
      </c>
      <c r="K133" s="2">
        <v>22</v>
      </c>
      <c r="L133" s="22">
        <v>22</v>
      </c>
      <c r="M133" s="24">
        <v>80</v>
      </c>
      <c r="N133" s="24">
        <f t="shared" si="2"/>
        <v>1760</v>
      </c>
      <c r="O133" s="30"/>
    </row>
    <row r="134" spans="1:15" s="5" customFormat="1" ht="20.100000000000001" customHeight="1">
      <c r="A134" s="3"/>
      <c r="B134" s="3"/>
      <c r="C134" s="6"/>
      <c r="D134" s="3"/>
      <c r="E134" s="27" t="s">
        <v>98</v>
      </c>
      <c r="F134" s="28"/>
      <c r="G134" s="28"/>
      <c r="H134" s="28"/>
      <c r="I134" s="28"/>
      <c r="J134" s="28"/>
      <c r="K134" s="28"/>
      <c r="L134" s="22">
        <f>SUM(L123:L133)</f>
        <v>517</v>
      </c>
      <c r="M134" s="24"/>
      <c r="N134" s="24"/>
      <c r="O134" s="4"/>
    </row>
    <row r="135" spans="1:15" s="5" customFormat="1" ht="20.100000000000001" customHeight="1">
      <c r="A135" s="3" t="s">
        <v>14</v>
      </c>
      <c r="B135" s="3" t="s">
        <v>99</v>
      </c>
      <c r="C135" s="9" t="s">
        <v>16</v>
      </c>
      <c r="D135" s="3" t="s">
        <v>100</v>
      </c>
      <c r="E135" s="2">
        <v>0</v>
      </c>
      <c r="F135" s="2">
        <v>0</v>
      </c>
      <c r="G135" s="2">
        <v>103</v>
      </c>
      <c r="H135" s="2">
        <v>0</v>
      </c>
      <c r="I135" s="2">
        <v>0</v>
      </c>
      <c r="J135" s="2">
        <v>0</v>
      </c>
      <c r="K135" s="2">
        <v>103</v>
      </c>
      <c r="L135" s="22">
        <v>103</v>
      </c>
      <c r="M135" s="24">
        <v>105</v>
      </c>
      <c r="N135" s="24">
        <f t="shared" si="2"/>
        <v>10815</v>
      </c>
      <c r="O135" s="29" t="s">
        <v>101</v>
      </c>
    </row>
    <row r="136" spans="1:15" s="5" customFormat="1" ht="20.100000000000001" customHeight="1">
      <c r="A136" s="3" t="s">
        <v>14</v>
      </c>
      <c r="B136" s="3" t="s">
        <v>99</v>
      </c>
      <c r="C136" s="9" t="s">
        <v>57</v>
      </c>
      <c r="D136" s="3" t="s">
        <v>102</v>
      </c>
      <c r="E136" s="2">
        <v>0</v>
      </c>
      <c r="F136" s="2">
        <v>0</v>
      </c>
      <c r="G136" s="2">
        <v>1</v>
      </c>
      <c r="H136" s="2">
        <v>0</v>
      </c>
      <c r="I136" s="2">
        <v>0</v>
      </c>
      <c r="J136" s="2">
        <v>0</v>
      </c>
      <c r="K136" s="2">
        <v>1</v>
      </c>
      <c r="L136" s="22">
        <v>1</v>
      </c>
      <c r="M136" s="24">
        <v>105</v>
      </c>
      <c r="N136" s="24">
        <f t="shared" si="2"/>
        <v>105</v>
      </c>
      <c r="O136" s="30"/>
    </row>
    <row r="137" spans="1:15" s="5" customFormat="1" ht="20.100000000000001" customHeight="1">
      <c r="A137" s="3" t="s">
        <v>14</v>
      </c>
      <c r="B137" s="3" t="s">
        <v>99</v>
      </c>
      <c r="C137" s="9" t="s">
        <v>24</v>
      </c>
      <c r="D137" s="3" t="s">
        <v>103</v>
      </c>
      <c r="E137" s="2">
        <v>0</v>
      </c>
      <c r="F137" s="2">
        <v>0</v>
      </c>
      <c r="G137" s="2">
        <v>104</v>
      </c>
      <c r="H137" s="2">
        <v>0</v>
      </c>
      <c r="I137" s="2">
        <v>0</v>
      </c>
      <c r="J137" s="2">
        <v>0</v>
      </c>
      <c r="K137" s="2">
        <v>104</v>
      </c>
      <c r="L137" s="22">
        <v>104</v>
      </c>
      <c r="M137" s="24">
        <v>105</v>
      </c>
      <c r="N137" s="24">
        <f t="shared" si="2"/>
        <v>10920</v>
      </c>
      <c r="O137" s="30"/>
    </row>
    <row r="138" spans="1:15" s="10" customFormat="1" ht="20.100000000000001" customHeight="1">
      <c r="A138" s="3"/>
      <c r="B138" s="3"/>
      <c r="C138" s="6"/>
      <c r="D138" s="3"/>
      <c r="E138" s="27" t="s">
        <v>104</v>
      </c>
      <c r="F138" s="28"/>
      <c r="G138" s="28"/>
      <c r="H138" s="28"/>
      <c r="I138" s="28"/>
      <c r="J138" s="28"/>
      <c r="K138" s="28"/>
      <c r="L138" s="22">
        <f>SUM(L135:L137)</f>
        <v>208</v>
      </c>
      <c r="M138" s="24"/>
      <c r="N138" s="24"/>
      <c r="O138" s="4"/>
    </row>
    <row r="139" spans="1:15" ht="20.100000000000001" customHeight="1">
      <c r="A139" s="8"/>
      <c r="B139" s="8"/>
      <c r="C139" s="11"/>
      <c r="D139" s="8"/>
      <c r="E139" s="31" t="s">
        <v>105</v>
      </c>
      <c r="F139" s="32"/>
      <c r="G139" s="32"/>
      <c r="H139" s="32"/>
      <c r="I139" s="32"/>
      <c r="J139" s="32"/>
      <c r="K139" s="32"/>
      <c r="L139" s="12">
        <f>L138+L134+L123+L112+L101+L82+L66+L47+L38+L20</f>
        <v>2094</v>
      </c>
      <c r="M139" s="25"/>
      <c r="N139" s="25"/>
      <c r="O139" s="4"/>
    </row>
  </sheetData>
  <mergeCells count="43">
    <mergeCell ref="O48:O65"/>
    <mergeCell ref="C54:C59"/>
    <mergeCell ref="C60:C65"/>
    <mergeCell ref="C2:C10"/>
    <mergeCell ref="O2:O19"/>
    <mergeCell ref="C11:C19"/>
    <mergeCell ref="E20:K20"/>
    <mergeCell ref="C21:C28"/>
    <mergeCell ref="O21:O37"/>
    <mergeCell ref="C29:C32"/>
    <mergeCell ref="C33:C37"/>
    <mergeCell ref="E38:K38"/>
    <mergeCell ref="C39:C41"/>
    <mergeCell ref="O39:O46"/>
    <mergeCell ref="C42:C46"/>
    <mergeCell ref="E47:K47"/>
    <mergeCell ref="C102:C106"/>
    <mergeCell ref="O102:O111"/>
    <mergeCell ref="C107:C111"/>
    <mergeCell ref="E66:K66"/>
    <mergeCell ref="C67:C72"/>
    <mergeCell ref="O67:O81"/>
    <mergeCell ref="C73:C78"/>
    <mergeCell ref="C79:C81"/>
    <mergeCell ref="E82:K82"/>
    <mergeCell ref="C83:C88"/>
    <mergeCell ref="O83:O100"/>
    <mergeCell ref="C89:C94"/>
    <mergeCell ref="C95:C100"/>
    <mergeCell ref="E101:K101"/>
    <mergeCell ref="C48:C53"/>
    <mergeCell ref="C113:C117"/>
    <mergeCell ref="O113:O122"/>
    <mergeCell ref="C118:C122"/>
    <mergeCell ref="E123:K123"/>
    <mergeCell ref="C124:C128"/>
    <mergeCell ref="O124:O133"/>
    <mergeCell ref="C129:C133"/>
    <mergeCell ref="E134:K134"/>
    <mergeCell ref="O135:O137"/>
    <mergeCell ref="E138:K138"/>
    <mergeCell ref="E139:K139"/>
    <mergeCell ref="E112:K112"/>
  </mergeCells>
  <pageMargins left="1" right="1" top="1" bottom="1" header="0.25" footer="0.25"/>
  <pageSetup scale="32" fitToHeight="2" orientation="landscape"/>
  <headerFooter>
    <oddFooter>&amp;C&amp;"Helvetica Neue,Regular"&amp;12&amp;K000000&amp;P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GENERAL +RRP</vt:lpstr>
    </vt:vector>
  </TitlesOfParts>
  <Manager/>
  <Company/>
  <LinksUpToDate>false</LinksUpToDate>
  <SharedDoc>false</SharedDoc>
  <HyperlinkBase/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>Dators</cp:lastModifiedBy>
  <cp:revision/>
  <dcterms:created xsi:type="dcterms:W3CDTF">2026-01-06T16:55:34Z</dcterms:created>
  <dcterms:modified xsi:type="dcterms:W3CDTF">2026-01-16T12:25:46Z</dcterms:modified>
  <cp:category/>
  <cp:contentStatus/>
</cp:coreProperties>
</file>